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-Doc\2026\ZZHM 2026\jednostavna nabava 2026\JDN_40_26_LIJEKOVI\JDN_40_26 LIJEKOVI_zzhm_za slanje\"/>
    </mc:Choice>
  </mc:AlternateContent>
  <xr:revisionPtr revIDLastSave="0" documentId="13_ncr:1_{A1872F03-D66C-492D-ABD4-1687C7C03D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jekovi" sheetId="4" r:id="rId1"/>
  </sheets>
  <definedNames>
    <definedName name="_xlnm._FilterDatabase" localSheetId="0" hidden="1">Lijekovi!$A$20:$L$105</definedName>
    <definedName name="_xlnm.Print_Titles" localSheetId="0">Lijekovi!$19:$19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4" l="1"/>
  <c r="K73" i="4" s="1"/>
  <c r="L73" i="4" s="1"/>
  <c r="I73" i="4"/>
  <c r="J32" i="4"/>
  <c r="K32" i="4" s="1"/>
  <c r="J33" i="4"/>
  <c r="K33" i="4" s="1"/>
  <c r="L33" i="4" s="1"/>
  <c r="J34" i="4"/>
  <c r="I32" i="4"/>
  <c r="I33" i="4"/>
  <c r="I34" i="4"/>
  <c r="J31" i="4"/>
  <c r="I31" i="4"/>
  <c r="L34" i="4" l="1"/>
  <c r="K34" i="4"/>
  <c r="L32" i="4"/>
  <c r="K31" i="4"/>
  <c r="L31" i="4" s="1"/>
  <c r="J81" i="4" l="1"/>
  <c r="I81" i="4"/>
  <c r="I63" i="4" l="1"/>
  <c r="J63" i="4"/>
  <c r="K63" i="4" s="1"/>
  <c r="I64" i="4"/>
  <c r="J64" i="4"/>
  <c r="K64" i="4" s="1"/>
  <c r="I65" i="4"/>
  <c r="J65" i="4"/>
  <c r="K65" i="4" s="1"/>
  <c r="I66" i="4"/>
  <c r="J66" i="4"/>
  <c r="K66" i="4" s="1"/>
  <c r="I67" i="4"/>
  <c r="J67" i="4"/>
  <c r="K67" i="4" s="1"/>
  <c r="I68" i="4"/>
  <c r="J68" i="4"/>
  <c r="K68" i="4" s="1"/>
  <c r="I69" i="4"/>
  <c r="J69" i="4"/>
  <c r="K69" i="4" s="1"/>
  <c r="I70" i="4"/>
  <c r="J70" i="4"/>
  <c r="K70" i="4" s="1"/>
  <c r="I71" i="4"/>
  <c r="J71" i="4"/>
  <c r="K71" i="4" s="1"/>
  <c r="I72" i="4"/>
  <c r="J72" i="4"/>
  <c r="K72" i="4" s="1"/>
  <c r="I56" i="4"/>
  <c r="J56" i="4"/>
  <c r="K56" i="4" s="1"/>
  <c r="L56" i="4" s="1"/>
  <c r="I42" i="4"/>
  <c r="J42" i="4"/>
  <c r="K42" i="4" s="1"/>
  <c r="I25" i="4"/>
  <c r="J25" i="4"/>
  <c r="K25" i="4" s="1"/>
  <c r="I26" i="4"/>
  <c r="J26" i="4"/>
  <c r="K26" i="4" s="1"/>
  <c r="I27" i="4"/>
  <c r="J27" i="4"/>
  <c r="K27" i="4" s="1"/>
  <c r="I28" i="4"/>
  <c r="J28" i="4"/>
  <c r="K28" i="4" s="1"/>
  <c r="I29" i="4"/>
  <c r="J29" i="4"/>
  <c r="K29" i="4" s="1"/>
  <c r="I30" i="4"/>
  <c r="J30" i="4"/>
  <c r="K30" i="4" s="1"/>
  <c r="J24" i="4"/>
  <c r="K24" i="4" s="1"/>
  <c r="L24" i="4" s="1"/>
  <c r="I24" i="4"/>
  <c r="L64" i="4" l="1"/>
  <c r="L70" i="4"/>
  <c r="L67" i="4"/>
  <c r="L72" i="4"/>
  <c r="L71" i="4"/>
  <c r="L69" i="4"/>
  <c r="L68" i="4"/>
  <c r="L66" i="4"/>
  <c r="L65" i="4"/>
  <c r="L63" i="4"/>
  <c r="L42" i="4"/>
  <c r="L29" i="4"/>
  <c r="L27" i="4"/>
  <c r="L26" i="4"/>
  <c r="L30" i="4"/>
  <c r="L28" i="4"/>
  <c r="L25" i="4"/>
  <c r="J21" i="4"/>
  <c r="K21" i="4" s="1"/>
  <c r="L21" i="4" s="1"/>
  <c r="I21" i="4"/>
  <c r="J62" i="4"/>
  <c r="J83" i="4"/>
  <c r="K83" i="4" s="1"/>
  <c r="L83" i="4" s="1"/>
  <c r="I83" i="4"/>
  <c r="J82" i="4"/>
  <c r="K82" i="4" s="1"/>
  <c r="L82" i="4" s="1"/>
  <c r="I82" i="4"/>
  <c r="K81" i="4"/>
  <c r="L81" i="4" s="1"/>
  <c r="J79" i="4"/>
  <c r="K79" i="4" s="1"/>
  <c r="L79" i="4" s="1"/>
  <c r="I79" i="4"/>
  <c r="J78" i="4"/>
  <c r="K78" i="4" s="1"/>
  <c r="L78" i="4" s="1"/>
  <c r="I78" i="4"/>
  <c r="J77" i="4"/>
  <c r="K77" i="4" s="1"/>
  <c r="L77" i="4" s="1"/>
  <c r="I77" i="4"/>
  <c r="J76" i="4"/>
  <c r="K76" i="4" s="1"/>
  <c r="L76" i="4" s="1"/>
  <c r="I76" i="4"/>
  <c r="J75" i="4"/>
  <c r="K75" i="4" s="1"/>
  <c r="L75" i="4" s="1"/>
  <c r="I75" i="4"/>
  <c r="I62" i="4"/>
  <c r="J61" i="4"/>
  <c r="K61" i="4" s="1"/>
  <c r="L61" i="4" s="1"/>
  <c r="I61" i="4"/>
  <c r="J60" i="4"/>
  <c r="K60" i="4" s="1"/>
  <c r="L60" i="4" s="1"/>
  <c r="I60" i="4"/>
  <c r="J58" i="4"/>
  <c r="K58" i="4" s="1"/>
  <c r="L58" i="4" s="1"/>
  <c r="I58" i="4"/>
  <c r="J57" i="4"/>
  <c r="K57" i="4" s="1"/>
  <c r="L57" i="4" s="1"/>
  <c r="I57" i="4"/>
  <c r="J55" i="4"/>
  <c r="K55" i="4" s="1"/>
  <c r="L55" i="4" s="1"/>
  <c r="I55" i="4"/>
  <c r="J54" i="4"/>
  <c r="K54" i="4" s="1"/>
  <c r="L54" i="4" s="1"/>
  <c r="I54" i="4"/>
  <c r="J52" i="4"/>
  <c r="K52" i="4" s="1"/>
  <c r="L52" i="4" s="1"/>
  <c r="I52" i="4"/>
  <c r="J51" i="4"/>
  <c r="K51" i="4" s="1"/>
  <c r="L51" i="4" s="1"/>
  <c r="I51" i="4"/>
  <c r="J50" i="4"/>
  <c r="K50" i="4" s="1"/>
  <c r="L50" i="4" s="1"/>
  <c r="I50" i="4"/>
  <c r="J48" i="4"/>
  <c r="K48" i="4" s="1"/>
  <c r="L48" i="4" s="1"/>
  <c r="I48" i="4"/>
  <c r="J46" i="4"/>
  <c r="K46" i="4" s="1"/>
  <c r="L46" i="4" s="1"/>
  <c r="I46" i="4"/>
  <c r="J44" i="4"/>
  <c r="K44" i="4" s="1"/>
  <c r="I44" i="4"/>
  <c r="J43" i="4"/>
  <c r="K43" i="4" s="1"/>
  <c r="L43" i="4" s="1"/>
  <c r="I43" i="4"/>
  <c r="J41" i="4"/>
  <c r="K41" i="4" s="1"/>
  <c r="L41" i="4" s="1"/>
  <c r="I41" i="4"/>
  <c r="J40" i="4"/>
  <c r="K40" i="4" s="1"/>
  <c r="L40" i="4" s="1"/>
  <c r="I40" i="4"/>
  <c r="J39" i="4"/>
  <c r="K39" i="4" s="1"/>
  <c r="L39" i="4" s="1"/>
  <c r="I39" i="4"/>
  <c r="J38" i="4"/>
  <c r="K38" i="4" s="1"/>
  <c r="L38" i="4" s="1"/>
  <c r="I38" i="4"/>
  <c r="J37" i="4"/>
  <c r="K37" i="4" s="1"/>
  <c r="L37" i="4" s="1"/>
  <c r="I37" i="4"/>
  <c r="J36" i="4"/>
  <c r="K36" i="4" s="1"/>
  <c r="L36" i="4" s="1"/>
  <c r="I36" i="4"/>
  <c r="J22" i="4"/>
  <c r="K22" i="4" s="1"/>
  <c r="L22" i="4" s="1"/>
  <c r="I22" i="4"/>
  <c r="K62" i="4" l="1"/>
  <c r="L62" i="4" s="1"/>
  <c r="L44" i="4"/>
  <c r="J84" i="4"/>
  <c r="L84" i="4" l="1"/>
  <c r="K84" i="4"/>
</calcChain>
</file>

<file path=xl/sharedStrings.xml><?xml version="1.0" encoding="utf-8"?>
<sst xmlns="http://schemas.openxmlformats.org/spreadsheetml/2006/main" count="197" uniqueCount="100">
  <si>
    <t>Red. Broj</t>
  </si>
  <si>
    <t>Generički naziv</t>
  </si>
  <si>
    <t>Jedinica mjere</t>
  </si>
  <si>
    <t>OSJEČKO – BARANJSKE ŽUPANIJE</t>
  </si>
  <si>
    <t>OIB: 45235833809</t>
  </si>
  <si>
    <t>Josipa Huttlera 2</t>
  </si>
  <si>
    <t>31 000 Osijek</t>
  </si>
  <si>
    <t>kutija</t>
  </si>
  <si>
    <t>ZAVOD ZA HITNU MEDICINU</t>
  </si>
  <si>
    <t xml:space="preserve">Planirana količina </t>
  </si>
  <si>
    <t>Ukupno</t>
  </si>
  <si>
    <t>Predmet nabave:</t>
  </si>
  <si>
    <t>(ime i prezime ovlaštene osobe ponuditelja)</t>
  </si>
  <si>
    <t>Ponuditelj nudi cijene Predmeta nabave putem ovog Troškovnika te je obvezan nuditi, odnosno ispuniti sve stavke Troškovnika.</t>
  </si>
  <si>
    <t>Nije prihvatljivo korigiranje, brisanje ili precrtavanje zadane stavke Troškovnika.</t>
  </si>
  <si>
    <t>kom</t>
  </si>
  <si>
    <t>LIJEKOVI SA DJELOVANJEM NA PROBAVNI  SUSTAV I MJERU TVARI</t>
  </si>
  <si>
    <t>LIJEKOVI SA DJELOVANJEM NA KRV I KRVOTVORNE ORGANE</t>
  </si>
  <si>
    <t>LIJEKOVI  SA DJELOVANJEM NA SRCE  I KRVOŽILNI SUSTAV</t>
  </si>
  <si>
    <t>LIJEKOVI  S DJELOVANJEM NA KOŽU</t>
  </si>
  <si>
    <t>LIJEKOVI  SA DJELOVANJEM NA MOKRAČNI SUSTAV I SPOLNI HORMON</t>
  </si>
  <si>
    <t>LIJEKOVI SA DJELOVANJEM NA KOŠTANO-MIŠIĆNI SUSTAV</t>
  </si>
  <si>
    <t xml:space="preserve"> LIJEKOVI  SA DJELOVANJEM NA ŽIVČANI SUSTAV</t>
  </si>
  <si>
    <t>LIJEKOVI  S DJELOVANJEM NA SUSTAV DIŠNIH ORGANA</t>
  </si>
  <si>
    <t xml:space="preserve">LIJEKOVI - RAZLIČITO </t>
  </si>
  <si>
    <t>(potpis i pečat)</t>
  </si>
  <si>
    <t>Jedinična cijena (bez PDV-a)</t>
  </si>
  <si>
    <t>Ukupna cijena (bez PDV-a)</t>
  </si>
  <si>
    <t>Naziv proizvoda koji se nudi</t>
  </si>
  <si>
    <t>boca polietilen</t>
  </si>
  <si>
    <t>ampula</t>
  </si>
  <si>
    <t xml:space="preserve">kom </t>
  </si>
  <si>
    <t>Stopa PDV-a</t>
  </si>
  <si>
    <t>kut</t>
  </si>
  <si>
    <t>boč.</t>
  </si>
  <si>
    <t>PAK</t>
  </si>
  <si>
    <t>KOM</t>
  </si>
  <si>
    <t>Oblik</t>
  </si>
  <si>
    <t>(datum)</t>
  </si>
  <si>
    <t>Adenozin, 6mg/2ml</t>
  </si>
  <si>
    <t xml:space="preserve">Paracetamol tbl 20/500 mg, </t>
  </si>
  <si>
    <t>Aqua pro injectione: 5ml</t>
  </si>
  <si>
    <t>Aktivni medicinski ugljen 30 x150 mg</t>
  </si>
  <si>
    <t>Pantoprazol 40mg</t>
  </si>
  <si>
    <t>Natrij klorid 0,9% 100 ml</t>
  </si>
  <si>
    <t>Natrij klorid 0,9% 250 ml</t>
  </si>
  <si>
    <t>Natrij klorid 0,9% 500 ml</t>
  </si>
  <si>
    <t>Glukoza 40 % 10 ml</t>
  </si>
  <si>
    <t>Glukoza 5% 250 ml</t>
  </si>
  <si>
    <t>Acetil salicilna kiselina 20x300 mg</t>
  </si>
  <si>
    <t>Adrenalin 1mg/ml</t>
  </si>
  <si>
    <t>Gliceriltrinitrat 0,4mg sublingvalni sprejoraliniraspršivač boč-200doza.</t>
  </si>
  <si>
    <t>Amlodipin 30tbl 5mg</t>
  </si>
  <si>
    <t>Bisoprololfumarat 30tbl 5mg</t>
  </si>
  <si>
    <t>Furosemid 20 mg/2ml</t>
  </si>
  <si>
    <t>Verapamil 5mg/2ml</t>
  </si>
  <si>
    <t>Atropin-sulfat 1mg/1ml</t>
  </si>
  <si>
    <t>Povidon jod 10% 100 ml</t>
  </si>
  <si>
    <t>Hioscin butilbromid 20mg/ml</t>
  </si>
  <si>
    <t>Metilprednizolon sukcinat-natrij 40mg/ml</t>
  </si>
  <si>
    <t>Metilprednizolon sukcinat-natrij 125mg/2ml</t>
  </si>
  <si>
    <t>Deksametazon 4mg/ml</t>
  </si>
  <si>
    <t>Diklofenak 75mg/3ml</t>
  </si>
  <si>
    <t>Diklofenak 10x12,5 mg, supp.</t>
  </si>
  <si>
    <t>Ibuprofen tablete 600mg</t>
  </si>
  <si>
    <t>Ketoprofen 100mg/2ml</t>
  </si>
  <si>
    <t>Diazepam 10mg/2ml</t>
  </si>
  <si>
    <t>Haloperidol 5mg/ml</t>
  </si>
  <si>
    <t>Paracetamol 10x120mg,supp</t>
  </si>
  <si>
    <t>Paracetamol 120mg/5ml; sirup 100ml</t>
  </si>
  <si>
    <t>Metamizol 2,5g/5ml</t>
  </si>
  <si>
    <t>Morfin 20mg/ml</t>
  </si>
  <si>
    <t>Tramadol 50mg/ml</t>
  </si>
  <si>
    <t>Glukagon 1mg prašak i otapaloza inj.u štrcaljki</t>
  </si>
  <si>
    <t>Kloropiramin 20mg/2ml</t>
  </si>
  <si>
    <t>Tietilperazin 6,5mg/ml</t>
  </si>
  <si>
    <t>Salbutamol stlačeni inhalat (200 doza)</t>
  </si>
  <si>
    <t>Salbutamol otopina za atomizat 10ml</t>
  </si>
  <si>
    <t>Aminofilin 240-250mg/10ml</t>
  </si>
  <si>
    <t>Nalokson 0,4mg/ml</t>
  </si>
  <si>
    <t>Flumazenil 0,5mg/5ml</t>
  </si>
  <si>
    <t>Iznos      PDV-a</t>
  </si>
  <si>
    <t>Paracetamol kabi  -  otopina za infuziju 1g/100ml</t>
  </si>
  <si>
    <t>bočica</t>
  </si>
  <si>
    <t>Glukoza 5% 100 ml</t>
  </si>
  <si>
    <t>Glukoza 5% 500 ml</t>
  </si>
  <si>
    <t>Propafenon 70mg/20ml</t>
  </si>
  <si>
    <t>Ibuprofen 10x125mg,supp.</t>
  </si>
  <si>
    <t>Metoclopramide 10mg/2ml</t>
  </si>
  <si>
    <t>Promazin 50mg/2ml</t>
  </si>
  <si>
    <t>Biperiden 5mg/ml</t>
  </si>
  <si>
    <t>LIJEKOVI  S DJELOVANJEM NA SUSTAV ŽLIJEZDA S UNUTRANJIM LUČENJEM  (IZUZEV SPOLNIH HORMONA)</t>
  </si>
  <si>
    <t>Jedinična cijena (s PDV-om)</t>
  </si>
  <si>
    <t>Ukupna cijena (s PDV-om)</t>
  </si>
  <si>
    <t xml:space="preserve">JDN-40/26 Lijekovi </t>
  </si>
  <si>
    <t>Glucose 10% 250 ml</t>
  </si>
  <si>
    <t>Traneksamična kiselina</t>
  </si>
  <si>
    <t xml:space="preserve">Tikagrelor tbl film obl. 56x90mg, </t>
  </si>
  <si>
    <t>boca staklena</t>
  </si>
  <si>
    <t>Diazepam 5x 5mg/2,5ml-MIKRO KLIZMA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</si>
</sst>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i/>
      <u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i/>
      <u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3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2" xfId="0" applyFont="1" applyBorder="1"/>
    <xf numFmtId="3" fontId="13" fillId="0" borderId="0" xfId="0" applyNumberFormat="1" applyFont="1"/>
    <xf numFmtId="3" fontId="13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4" fillId="2" borderId="11" xfId="0" applyFont="1" applyFill="1" applyBorder="1"/>
    <xf numFmtId="0" fontId="3" fillId="2" borderId="12" xfId="0" applyFont="1" applyFill="1" applyBorder="1"/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3" fillId="0" borderId="7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4" fillId="2" borderId="11" xfId="0" applyFont="1" applyFill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4" fontId="3" fillId="0" borderId="9" xfId="1" applyNumberFormat="1" applyFont="1" applyBorder="1" applyAlignment="1">
      <alignment horizontal="center" vertical="center"/>
    </xf>
    <xf numFmtId="4" fontId="14" fillId="2" borderId="12" xfId="0" applyNumberFormat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9" fontId="3" fillId="0" borderId="1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15" fillId="0" borderId="0" xfId="0" applyFont="1"/>
    <xf numFmtId="0" fontId="3" fillId="0" borderId="15" xfId="0" applyFont="1" applyBorder="1" applyAlignment="1">
      <alignment vertical="center"/>
    </xf>
    <xf numFmtId="0" fontId="3" fillId="3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4" fontId="3" fillId="0" borderId="16" xfId="1" applyFont="1" applyBorder="1" applyAlignment="1">
      <alignment horizontal="center" vertical="center"/>
    </xf>
    <xf numFmtId="9" fontId="3" fillId="0" borderId="16" xfId="1" applyNumberFormat="1" applyFont="1" applyBorder="1" applyAlignment="1">
      <alignment horizontal="center" vertical="center"/>
    </xf>
    <xf numFmtId="4" fontId="3" fillId="0" borderId="16" xfId="1" applyNumberFormat="1" applyFont="1" applyBorder="1" applyAlignment="1">
      <alignment horizontal="center" vertical="center"/>
    </xf>
    <xf numFmtId="4" fontId="3" fillId="0" borderId="17" xfId="1" applyNumberFormat="1" applyFont="1" applyBorder="1" applyAlignment="1">
      <alignment horizontal="center" vertical="center"/>
    </xf>
    <xf numFmtId="4" fontId="3" fillId="0" borderId="18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14" fillId="0" borderId="0" xfId="1" applyFont="1" applyAlignment="1">
      <alignment horizontal="right" vertical="center"/>
    </xf>
    <xf numFmtId="4" fontId="14" fillId="0" borderId="0" xfId="1" applyNumberFormat="1" applyFont="1" applyAlignment="1">
      <alignment horizontal="center" vertical="center"/>
    </xf>
    <xf numFmtId="4" fontId="3" fillId="0" borderId="13" xfId="1" applyNumberFormat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6" xfId="0" applyNumberFormat="1" applyFont="1" applyFill="1" applyBorder="1" applyAlignment="1">
      <alignment horizontal="center" vertical="center"/>
    </xf>
  </cellXfs>
  <cellStyles count="4">
    <cellStyle name="Normal" xfId="2" xr:uid="{7657B038-507B-4281-9DDE-83075F6BF29F}"/>
    <cellStyle name="Normalno" xfId="0" builtinId="0"/>
    <cellStyle name="Zarez" xfId="1" builtinId="3"/>
    <cellStyle name="Zarez 2" xfId="3" xr:uid="{75AE6D4F-37D4-4F54-B33F-422E26C3D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28576</xdr:rowOff>
    </xdr:from>
    <xdr:to>
      <xdr:col>1</xdr:col>
      <xdr:colOff>514350</xdr:colOff>
      <xdr:row>2</xdr:row>
      <xdr:rowOff>209550</xdr:rowOff>
    </xdr:to>
    <xdr:pic>
      <xdr:nvPicPr>
        <xdr:cNvPr id="2" name="Picture 2" descr="C:\Users\ksenija.HMPNET\AppData\Local\Microsoft\Windows\Temporary Internet Files\Content.Outlook\8IVPEVZE\rsz_1rsz_4logo_hitna (2).jpg">
          <a:extLst>
            <a:ext uri="{FF2B5EF4-FFF2-40B4-BE49-F238E27FC236}">
              <a16:creationId xmlns:a16="http://schemas.microsoft.com/office/drawing/2014/main" id="{F559B63E-0303-4D56-A8C9-F455195A87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752475" cy="676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28576</xdr:rowOff>
    </xdr:from>
    <xdr:to>
      <xdr:col>1</xdr:col>
      <xdr:colOff>885825</xdr:colOff>
      <xdr:row>3</xdr:row>
      <xdr:rowOff>247650</xdr:rowOff>
    </xdr:to>
    <xdr:pic>
      <xdr:nvPicPr>
        <xdr:cNvPr id="3" name="Picture 2" descr="C:\Users\ksenija.HMPNET\AppData\Local\Microsoft\Windows\Temporary Internet Files\Content.Outlook\8IVPEVZE\rsz_1rsz_4logo_hitna (2).jpg">
          <a:extLst>
            <a:ext uri="{FF2B5EF4-FFF2-40B4-BE49-F238E27FC236}">
              <a16:creationId xmlns:a16="http://schemas.microsoft.com/office/drawing/2014/main" id="{AD4692EF-F87F-415B-B837-9E004E267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6"/>
          <a:ext cx="1123950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F3E8-5931-47B7-8347-0A4F7164464E}">
  <sheetPr>
    <tabColor rgb="FFFFC000"/>
  </sheetPr>
  <dimension ref="A1:M103"/>
  <sheetViews>
    <sheetView tabSelected="1" view="pageBreakPreview" topLeftCell="A77" zoomScaleNormal="184" zoomScaleSheetLayoutView="100" workbookViewId="0">
      <selection activeCell="F81" sqref="F81:F83"/>
    </sheetView>
  </sheetViews>
  <sheetFormatPr defaultColWidth="9.109375" defaultRowHeight="10.199999999999999" x14ac:dyDescent="0.2"/>
  <cols>
    <col min="1" max="1" width="4.109375" style="8" customWidth="1"/>
    <col min="2" max="2" width="32.33203125" style="8" customWidth="1"/>
    <col min="3" max="3" width="11.88671875" style="8" customWidth="1"/>
    <col min="4" max="4" width="7" style="22" customWidth="1"/>
    <col min="5" max="5" width="8.44140625" style="9" customWidth="1"/>
    <col min="6" max="6" width="8.44140625" style="66" customWidth="1"/>
    <col min="7" max="7" width="8.33203125" style="8" customWidth="1"/>
    <col min="8" max="8" width="6.109375" style="8" customWidth="1"/>
    <col min="9" max="9" width="9" style="8" customWidth="1"/>
    <col min="10" max="10" width="12.109375" style="8" customWidth="1"/>
    <col min="11" max="11" width="10" style="8" customWidth="1"/>
    <col min="12" max="12" width="13" style="8" customWidth="1"/>
    <col min="13" max="13" width="8.33203125" style="8" customWidth="1"/>
    <col min="14" max="16384" width="9.109375" style="8"/>
  </cols>
  <sheetData>
    <row r="1" spans="1:7" ht="19.5" customHeight="1" x14ac:dyDescent="0.2"/>
    <row r="2" spans="1:7" ht="19.5" customHeight="1" x14ac:dyDescent="0.2"/>
    <row r="3" spans="1:7" ht="25.5" customHeight="1" x14ac:dyDescent="0.2"/>
    <row r="4" spans="1:7" ht="25.5" customHeight="1" x14ac:dyDescent="0.2"/>
    <row r="5" spans="1:7" ht="18.75" customHeight="1" x14ac:dyDescent="0.3">
      <c r="A5" s="6" t="s">
        <v>8</v>
      </c>
      <c r="B5" s="7"/>
    </row>
    <row r="6" spans="1:7" ht="18.75" customHeight="1" x14ac:dyDescent="0.3">
      <c r="A6" s="6" t="s">
        <v>3</v>
      </c>
      <c r="B6" s="7"/>
    </row>
    <row r="7" spans="1:7" ht="15.6" x14ac:dyDescent="0.3">
      <c r="A7" s="1" t="s">
        <v>4</v>
      </c>
      <c r="B7" s="7"/>
    </row>
    <row r="8" spans="1:7" ht="15.6" x14ac:dyDescent="0.3">
      <c r="A8" s="1" t="s">
        <v>5</v>
      </c>
      <c r="B8" s="7"/>
    </row>
    <row r="9" spans="1:7" ht="15.6" x14ac:dyDescent="0.3">
      <c r="A9" s="1" t="s">
        <v>6</v>
      </c>
      <c r="B9" s="7"/>
    </row>
    <row r="10" spans="1:7" ht="15.6" x14ac:dyDescent="0.3">
      <c r="A10" s="3"/>
      <c r="B10" s="4"/>
    </row>
    <row r="11" spans="1:7" ht="18" x14ac:dyDescent="0.35">
      <c r="A11" s="2" t="s">
        <v>11</v>
      </c>
      <c r="B11" s="4"/>
      <c r="C11" s="2" t="s">
        <v>94</v>
      </c>
      <c r="G11" s="2"/>
    </row>
    <row r="12" spans="1:7" ht="15.6" x14ac:dyDescent="0.3">
      <c r="A12" s="5"/>
      <c r="B12" s="4"/>
    </row>
    <row r="13" spans="1:7" ht="15.6" x14ac:dyDescent="0.3">
      <c r="A13" s="5"/>
      <c r="B13" s="4"/>
    </row>
    <row r="14" spans="1:7" ht="15.6" x14ac:dyDescent="0.3">
      <c r="A14" s="6" t="s">
        <v>13</v>
      </c>
      <c r="B14" s="4"/>
    </row>
    <row r="15" spans="1:7" ht="15.6" x14ac:dyDescent="0.3">
      <c r="A15" s="6" t="s">
        <v>14</v>
      </c>
      <c r="B15" s="4"/>
    </row>
    <row r="16" spans="1:7" ht="15.6" x14ac:dyDescent="0.3">
      <c r="A16" s="6"/>
      <c r="B16" s="4"/>
    </row>
    <row r="18" spans="1:13" s="11" customFormat="1" ht="10.5" customHeight="1" thickBot="1" x14ac:dyDescent="0.25">
      <c r="A18" s="10"/>
      <c r="D18" s="12"/>
      <c r="E18" s="12"/>
      <c r="G18" s="8"/>
      <c r="H18" s="8"/>
      <c r="I18" s="8"/>
      <c r="J18" s="8"/>
      <c r="K18" s="8"/>
      <c r="L18" s="8"/>
    </row>
    <row r="19" spans="1:13" s="17" customFormat="1" ht="42" customHeight="1" x14ac:dyDescent="0.3">
      <c r="A19" s="13" t="s">
        <v>0</v>
      </c>
      <c r="B19" s="14" t="s">
        <v>1</v>
      </c>
      <c r="C19" s="14" t="s">
        <v>28</v>
      </c>
      <c r="D19" s="14" t="s">
        <v>2</v>
      </c>
      <c r="E19" s="14" t="s">
        <v>37</v>
      </c>
      <c r="F19" s="14" t="s">
        <v>9</v>
      </c>
      <c r="G19" s="14" t="s">
        <v>26</v>
      </c>
      <c r="H19" s="14" t="s">
        <v>32</v>
      </c>
      <c r="I19" s="14" t="s">
        <v>92</v>
      </c>
      <c r="J19" s="14" t="s">
        <v>27</v>
      </c>
      <c r="K19" s="15" t="s">
        <v>81</v>
      </c>
      <c r="L19" s="16" t="s">
        <v>93</v>
      </c>
    </row>
    <row r="20" spans="1:13" s="3" customFormat="1" ht="27.9" customHeight="1" x14ac:dyDescent="0.25">
      <c r="A20" s="25" t="s">
        <v>16</v>
      </c>
      <c r="B20" s="57"/>
      <c r="C20" s="57"/>
      <c r="D20" s="57"/>
      <c r="E20" s="57"/>
      <c r="F20" s="67"/>
      <c r="G20" s="57"/>
      <c r="H20" s="57"/>
      <c r="I20" s="57"/>
      <c r="J20" s="57"/>
      <c r="K20" s="57"/>
      <c r="L20" s="26"/>
    </row>
    <row r="21" spans="1:13" s="34" customFormat="1" ht="27.9" customHeight="1" x14ac:dyDescent="0.3">
      <c r="A21" s="27">
        <v>1</v>
      </c>
      <c r="B21" s="24" t="s">
        <v>42</v>
      </c>
      <c r="C21" s="28"/>
      <c r="D21" s="29" t="s">
        <v>35</v>
      </c>
      <c r="E21" s="29" t="s">
        <v>7</v>
      </c>
      <c r="F21" s="73">
        <v>20</v>
      </c>
      <c r="G21" s="30"/>
      <c r="H21" s="30"/>
      <c r="I21" s="31">
        <f>G21*H21+G21</f>
        <v>0</v>
      </c>
      <c r="J21" s="31">
        <f>G21*F21</f>
        <v>0</v>
      </c>
      <c r="K21" s="31">
        <f>J21*H21</f>
        <v>0</v>
      </c>
      <c r="L21" s="32">
        <f>J21+K21</f>
        <v>0</v>
      </c>
      <c r="M21" s="33"/>
    </row>
    <row r="22" spans="1:13" s="34" customFormat="1" ht="27.9" customHeight="1" x14ac:dyDescent="0.3">
      <c r="A22" s="27">
        <v>2</v>
      </c>
      <c r="B22" s="24" t="s">
        <v>43</v>
      </c>
      <c r="C22" s="28"/>
      <c r="D22" s="29" t="s">
        <v>36</v>
      </c>
      <c r="E22" s="29" t="s">
        <v>34</v>
      </c>
      <c r="F22" s="73">
        <v>800</v>
      </c>
      <c r="G22" s="30"/>
      <c r="H22" s="30"/>
      <c r="I22" s="31">
        <f>G22*H22+G22</f>
        <v>0</v>
      </c>
      <c r="J22" s="31">
        <f>G22*F22</f>
        <v>0</v>
      </c>
      <c r="K22" s="31">
        <f t="shared" ref="K22:K61" si="0">J22*H22</f>
        <v>0</v>
      </c>
      <c r="L22" s="32">
        <f>J22+K22</f>
        <v>0</v>
      </c>
      <c r="M22" s="33"/>
    </row>
    <row r="23" spans="1:13" s="34" customFormat="1" ht="27.9" customHeight="1" x14ac:dyDescent="0.3">
      <c r="A23" s="35" t="s">
        <v>17</v>
      </c>
      <c r="B23" s="58"/>
      <c r="C23" s="58"/>
      <c r="D23" s="58"/>
      <c r="E23" s="58"/>
      <c r="F23" s="68"/>
      <c r="G23" s="58"/>
      <c r="H23" s="58"/>
      <c r="I23" s="59"/>
      <c r="J23" s="59"/>
      <c r="K23" s="59"/>
      <c r="L23" s="36"/>
      <c r="M23" s="33"/>
    </row>
    <row r="24" spans="1:13" s="34" customFormat="1" ht="27.9" customHeight="1" x14ac:dyDescent="0.3">
      <c r="A24" s="27">
        <v>3</v>
      </c>
      <c r="B24" s="24" t="s">
        <v>44</v>
      </c>
      <c r="C24" s="28"/>
      <c r="D24" s="24" t="s">
        <v>36</v>
      </c>
      <c r="E24" s="62" t="s">
        <v>29</v>
      </c>
      <c r="F24" s="73">
        <v>900</v>
      </c>
      <c r="G24" s="30"/>
      <c r="H24" s="30"/>
      <c r="I24" s="31">
        <f>G24*H24+G24</f>
        <v>0</v>
      </c>
      <c r="J24" s="31">
        <f>G24*F24</f>
        <v>0</v>
      </c>
      <c r="K24" s="37">
        <f>J24*H24</f>
        <v>0</v>
      </c>
      <c r="L24" s="32">
        <f>J24+K24</f>
        <v>0</v>
      </c>
      <c r="M24" s="33"/>
    </row>
    <row r="25" spans="1:13" s="34" customFormat="1" ht="27.9" customHeight="1" x14ac:dyDescent="0.3">
      <c r="A25" s="27">
        <v>4</v>
      </c>
      <c r="B25" s="24" t="s">
        <v>45</v>
      </c>
      <c r="C25" s="28"/>
      <c r="D25" s="24" t="s">
        <v>36</v>
      </c>
      <c r="E25" s="62" t="s">
        <v>29</v>
      </c>
      <c r="F25" s="73">
        <v>1000</v>
      </c>
      <c r="G25" s="30"/>
      <c r="H25" s="30"/>
      <c r="I25" s="31">
        <f t="shared" ref="I25:I30" si="1">G25*H25+G25</f>
        <v>0</v>
      </c>
      <c r="J25" s="31">
        <f t="shared" ref="J25:J30" si="2">G25*F25</f>
        <v>0</v>
      </c>
      <c r="K25" s="37">
        <f t="shared" ref="K25:K30" si="3">J25*H25</f>
        <v>0</v>
      </c>
      <c r="L25" s="32">
        <f t="shared" ref="L25:L30" si="4">J25+K25</f>
        <v>0</v>
      </c>
      <c r="M25" s="33"/>
    </row>
    <row r="26" spans="1:13" s="34" customFormat="1" ht="27.9" customHeight="1" x14ac:dyDescent="0.3">
      <c r="A26" s="27">
        <v>5</v>
      </c>
      <c r="B26" s="24" t="s">
        <v>46</v>
      </c>
      <c r="C26" s="28"/>
      <c r="D26" s="24" t="s">
        <v>36</v>
      </c>
      <c r="E26" s="62" t="s">
        <v>29</v>
      </c>
      <c r="F26" s="73">
        <v>800</v>
      </c>
      <c r="G26" s="30"/>
      <c r="H26" s="30"/>
      <c r="I26" s="31">
        <f t="shared" si="1"/>
        <v>0</v>
      </c>
      <c r="J26" s="31">
        <f t="shared" si="2"/>
        <v>0</v>
      </c>
      <c r="K26" s="37">
        <f t="shared" si="3"/>
        <v>0</v>
      </c>
      <c r="L26" s="32">
        <f t="shared" si="4"/>
        <v>0</v>
      </c>
      <c r="M26" s="33"/>
    </row>
    <row r="27" spans="1:13" s="34" customFormat="1" ht="27.9" customHeight="1" x14ac:dyDescent="0.3">
      <c r="A27" s="27">
        <v>6</v>
      </c>
      <c r="B27" s="24" t="s">
        <v>95</v>
      </c>
      <c r="C27" s="28"/>
      <c r="D27" s="24" t="s">
        <v>36</v>
      </c>
      <c r="E27" s="62" t="s">
        <v>98</v>
      </c>
      <c r="F27" s="73">
        <v>20</v>
      </c>
      <c r="G27" s="30"/>
      <c r="H27" s="30"/>
      <c r="I27" s="31">
        <f t="shared" si="1"/>
        <v>0</v>
      </c>
      <c r="J27" s="31">
        <f t="shared" si="2"/>
        <v>0</v>
      </c>
      <c r="K27" s="37">
        <f t="shared" si="3"/>
        <v>0</v>
      </c>
      <c r="L27" s="32">
        <f t="shared" si="4"/>
        <v>0</v>
      </c>
      <c r="M27" s="33"/>
    </row>
    <row r="28" spans="1:13" s="34" customFormat="1" ht="27.9" customHeight="1" x14ac:dyDescent="0.3">
      <c r="A28" s="27">
        <v>7</v>
      </c>
      <c r="B28" s="24" t="s">
        <v>47</v>
      </c>
      <c r="C28" s="28"/>
      <c r="D28" s="24" t="s">
        <v>36</v>
      </c>
      <c r="E28" s="62" t="s">
        <v>30</v>
      </c>
      <c r="F28" s="73">
        <v>450</v>
      </c>
      <c r="G28" s="30"/>
      <c r="H28" s="30"/>
      <c r="I28" s="31">
        <f t="shared" si="1"/>
        <v>0</v>
      </c>
      <c r="J28" s="31">
        <f t="shared" si="2"/>
        <v>0</v>
      </c>
      <c r="K28" s="37">
        <f t="shared" si="3"/>
        <v>0</v>
      </c>
      <c r="L28" s="32">
        <f t="shared" si="4"/>
        <v>0</v>
      </c>
      <c r="M28" s="33"/>
    </row>
    <row r="29" spans="1:13" s="34" customFormat="1" ht="27.9" customHeight="1" x14ac:dyDescent="0.3">
      <c r="A29" s="27">
        <v>8</v>
      </c>
      <c r="B29" s="24" t="s">
        <v>48</v>
      </c>
      <c r="C29" s="28"/>
      <c r="D29" s="24" t="s">
        <v>36</v>
      </c>
      <c r="E29" s="62" t="s">
        <v>29</v>
      </c>
      <c r="F29" s="73">
        <v>170</v>
      </c>
      <c r="G29" s="30"/>
      <c r="H29" s="30"/>
      <c r="I29" s="31">
        <f t="shared" si="1"/>
        <v>0</v>
      </c>
      <c r="J29" s="31">
        <f t="shared" si="2"/>
        <v>0</v>
      </c>
      <c r="K29" s="37">
        <f t="shared" si="3"/>
        <v>0</v>
      </c>
      <c r="L29" s="32">
        <f t="shared" si="4"/>
        <v>0</v>
      </c>
      <c r="M29" s="33"/>
    </row>
    <row r="30" spans="1:13" s="34" customFormat="1" ht="27.9" customHeight="1" x14ac:dyDescent="0.3">
      <c r="A30" s="27">
        <v>9</v>
      </c>
      <c r="B30" s="24" t="s">
        <v>85</v>
      </c>
      <c r="C30" s="28"/>
      <c r="D30" s="24" t="s">
        <v>36</v>
      </c>
      <c r="E30" s="62" t="s">
        <v>29</v>
      </c>
      <c r="F30" s="73">
        <v>70</v>
      </c>
      <c r="G30" s="30"/>
      <c r="H30" s="30"/>
      <c r="I30" s="31">
        <f t="shared" si="1"/>
        <v>0</v>
      </c>
      <c r="J30" s="31">
        <f t="shared" si="2"/>
        <v>0</v>
      </c>
      <c r="K30" s="37">
        <f t="shared" si="3"/>
        <v>0</v>
      </c>
      <c r="L30" s="32">
        <f t="shared" si="4"/>
        <v>0</v>
      </c>
      <c r="M30" s="33"/>
    </row>
    <row r="31" spans="1:13" s="34" customFormat="1" ht="27.9" customHeight="1" x14ac:dyDescent="0.3">
      <c r="A31" s="27">
        <v>10</v>
      </c>
      <c r="B31" s="24" t="s">
        <v>84</v>
      </c>
      <c r="C31" s="28"/>
      <c r="D31" s="24" t="s">
        <v>36</v>
      </c>
      <c r="E31" s="62" t="s">
        <v>29</v>
      </c>
      <c r="F31" s="73">
        <v>80</v>
      </c>
      <c r="G31" s="30"/>
      <c r="H31" s="30"/>
      <c r="I31" s="31">
        <f>G31*H31+G31</f>
        <v>0</v>
      </c>
      <c r="J31" s="31">
        <f>G31*F31</f>
        <v>0</v>
      </c>
      <c r="K31" s="37">
        <f>J31*H31</f>
        <v>0</v>
      </c>
      <c r="L31" s="32">
        <f>J31+K31</f>
        <v>0</v>
      </c>
      <c r="M31" s="33"/>
    </row>
    <row r="32" spans="1:13" s="34" customFormat="1" ht="27.9" customHeight="1" x14ac:dyDescent="0.3">
      <c r="A32" s="27">
        <v>11</v>
      </c>
      <c r="B32" s="24" t="s">
        <v>49</v>
      </c>
      <c r="C32" s="28"/>
      <c r="D32" s="24" t="s">
        <v>36</v>
      </c>
      <c r="E32" s="62" t="s">
        <v>7</v>
      </c>
      <c r="F32" s="73">
        <v>40</v>
      </c>
      <c r="G32" s="30"/>
      <c r="H32" s="30"/>
      <c r="I32" s="31">
        <f t="shared" ref="I32:I34" si="5">G32*H32+G32</f>
        <v>0</v>
      </c>
      <c r="J32" s="31">
        <f t="shared" ref="J32:J34" si="6">G32*F32</f>
        <v>0</v>
      </c>
      <c r="K32" s="37">
        <f t="shared" ref="K32:K34" si="7">J32*H32</f>
        <v>0</v>
      </c>
      <c r="L32" s="32">
        <f t="shared" ref="L32:L34" si="8">J32+K32</f>
        <v>0</v>
      </c>
      <c r="M32" s="33"/>
    </row>
    <row r="33" spans="1:13" s="34" customFormat="1" ht="27.9" customHeight="1" x14ac:dyDescent="0.3">
      <c r="A33" s="27">
        <v>12</v>
      </c>
      <c r="B33" s="24" t="s">
        <v>96</v>
      </c>
      <c r="C33" s="28"/>
      <c r="D33" s="24" t="s">
        <v>36</v>
      </c>
      <c r="E33" s="62" t="s">
        <v>30</v>
      </c>
      <c r="F33" s="73">
        <v>100</v>
      </c>
      <c r="G33" s="30"/>
      <c r="H33" s="30"/>
      <c r="I33" s="31">
        <f t="shared" si="5"/>
        <v>0</v>
      </c>
      <c r="J33" s="31">
        <f t="shared" si="6"/>
        <v>0</v>
      </c>
      <c r="K33" s="37">
        <f t="shared" si="7"/>
        <v>0</v>
      </c>
      <c r="L33" s="32">
        <f t="shared" si="8"/>
        <v>0</v>
      </c>
      <c r="M33" s="33"/>
    </row>
    <row r="34" spans="1:13" s="34" customFormat="1" ht="27.9" customHeight="1" x14ac:dyDescent="0.3">
      <c r="A34" s="27">
        <v>13</v>
      </c>
      <c r="B34" s="24" t="s">
        <v>97</v>
      </c>
      <c r="C34" s="28"/>
      <c r="D34" s="24" t="s">
        <v>36</v>
      </c>
      <c r="E34" s="62" t="s">
        <v>7</v>
      </c>
      <c r="F34" s="73">
        <v>2</v>
      </c>
      <c r="G34" s="30"/>
      <c r="H34" s="30"/>
      <c r="I34" s="31">
        <f t="shared" si="5"/>
        <v>0</v>
      </c>
      <c r="J34" s="31">
        <f t="shared" si="6"/>
        <v>0</v>
      </c>
      <c r="K34" s="37">
        <f t="shared" si="7"/>
        <v>0</v>
      </c>
      <c r="L34" s="32">
        <f t="shared" si="8"/>
        <v>0</v>
      </c>
      <c r="M34" s="33"/>
    </row>
    <row r="35" spans="1:13" s="40" customFormat="1" ht="27.9" customHeight="1" x14ac:dyDescent="0.3">
      <c r="A35" s="35" t="s">
        <v>18</v>
      </c>
      <c r="B35" s="60"/>
      <c r="C35" s="60"/>
      <c r="D35" s="60"/>
      <c r="E35" s="60"/>
      <c r="F35" s="69"/>
      <c r="G35" s="60"/>
      <c r="H35" s="60"/>
      <c r="I35" s="61"/>
      <c r="J35" s="61"/>
      <c r="K35" s="61"/>
      <c r="L35" s="38"/>
      <c r="M35" s="39"/>
    </row>
    <row r="36" spans="1:13" s="34" customFormat="1" ht="27.9" customHeight="1" x14ac:dyDescent="0.3">
      <c r="A36" s="27">
        <v>14</v>
      </c>
      <c r="B36" s="24" t="s">
        <v>50</v>
      </c>
      <c r="C36" s="28"/>
      <c r="D36" s="24" t="s">
        <v>36</v>
      </c>
      <c r="E36" s="62" t="s">
        <v>30</v>
      </c>
      <c r="F36" s="73">
        <v>1100</v>
      </c>
      <c r="G36" s="30"/>
      <c r="H36" s="30"/>
      <c r="I36" s="31">
        <f t="shared" ref="I36:I62" si="9">G36*H36+G36</f>
        <v>0</v>
      </c>
      <c r="J36" s="31">
        <f t="shared" ref="J36:J44" si="10">G36*F36</f>
        <v>0</v>
      </c>
      <c r="K36" s="37">
        <f t="shared" si="0"/>
        <v>0</v>
      </c>
      <c r="L36" s="32">
        <f t="shared" ref="L36:L62" si="11">J36+K36</f>
        <v>0</v>
      </c>
      <c r="M36" s="33"/>
    </row>
    <row r="37" spans="1:13" s="34" customFormat="1" ht="27.9" customHeight="1" x14ac:dyDescent="0.3">
      <c r="A37" s="27">
        <v>15</v>
      </c>
      <c r="B37" s="24" t="s">
        <v>51</v>
      </c>
      <c r="C37" s="28"/>
      <c r="D37" s="24" t="s">
        <v>36</v>
      </c>
      <c r="E37" s="62" t="s">
        <v>15</v>
      </c>
      <c r="F37" s="73">
        <v>14</v>
      </c>
      <c r="G37" s="30"/>
      <c r="H37" s="30"/>
      <c r="I37" s="31">
        <f t="shared" si="9"/>
        <v>0</v>
      </c>
      <c r="J37" s="31">
        <f t="shared" si="10"/>
        <v>0</v>
      </c>
      <c r="K37" s="37">
        <f t="shared" si="0"/>
        <v>0</v>
      </c>
      <c r="L37" s="32">
        <f t="shared" si="11"/>
        <v>0</v>
      </c>
      <c r="M37" s="33"/>
    </row>
    <row r="38" spans="1:13" s="34" customFormat="1" ht="27.9" customHeight="1" x14ac:dyDescent="0.3">
      <c r="A38" s="27">
        <v>16</v>
      </c>
      <c r="B38" s="24" t="s">
        <v>52</v>
      </c>
      <c r="C38" s="28"/>
      <c r="D38" s="24" t="s">
        <v>35</v>
      </c>
      <c r="E38" s="62" t="s">
        <v>33</v>
      </c>
      <c r="F38" s="73">
        <v>50</v>
      </c>
      <c r="G38" s="30"/>
      <c r="H38" s="30"/>
      <c r="I38" s="31">
        <f t="shared" si="9"/>
        <v>0</v>
      </c>
      <c r="J38" s="31">
        <f t="shared" si="10"/>
        <v>0</v>
      </c>
      <c r="K38" s="37">
        <f t="shared" si="0"/>
        <v>0</v>
      </c>
      <c r="L38" s="32">
        <f t="shared" si="11"/>
        <v>0</v>
      </c>
      <c r="M38" s="33"/>
    </row>
    <row r="39" spans="1:13" s="34" customFormat="1" ht="27.9" customHeight="1" x14ac:dyDescent="0.3">
      <c r="A39" s="27">
        <v>17</v>
      </c>
      <c r="B39" s="24" t="s">
        <v>53</v>
      </c>
      <c r="C39" s="28"/>
      <c r="D39" s="24" t="s">
        <v>35</v>
      </c>
      <c r="E39" s="62" t="s">
        <v>33</v>
      </c>
      <c r="F39" s="73">
        <v>13</v>
      </c>
      <c r="G39" s="30"/>
      <c r="H39" s="30"/>
      <c r="I39" s="31">
        <f t="shared" si="9"/>
        <v>0</v>
      </c>
      <c r="J39" s="31">
        <f t="shared" si="10"/>
        <v>0</v>
      </c>
      <c r="K39" s="37">
        <f t="shared" si="0"/>
        <v>0</v>
      </c>
      <c r="L39" s="32">
        <f t="shared" si="11"/>
        <v>0</v>
      </c>
      <c r="M39" s="33"/>
    </row>
    <row r="40" spans="1:13" s="34" customFormat="1" ht="27.9" customHeight="1" x14ac:dyDescent="0.3">
      <c r="A40" s="27">
        <v>18</v>
      </c>
      <c r="B40" s="62" t="s">
        <v>54</v>
      </c>
      <c r="C40" s="28"/>
      <c r="D40" s="24" t="s">
        <v>36</v>
      </c>
      <c r="E40" s="62" t="s">
        <v>30</v>
      </c>
      <c r="F40" s="73">
        <v>1500</v>
      </c>
      <c r="G40" s="30"/>
      <c r="H40" s="30"/>
      <c r="I40" s="31">
        <f>G40*H40+G40</f>
        <v>0</v>
      </c>
      <c r="J40" s="31">
        <f t="shared" si="10"/>
        <v>0</v>
      </c>
      <c r="K40" s="37">
        <f t="shared" si="0"/>
        <v>0</v>
      </c>
      <c r="L40" s="32">
        <f t="shared" si="11"/>
        <v>0</v>
      </c>
      <c r="M40" s="33"/>
    </row>
    <row r="41" spans="1:13" s="34" customFormat="1" ht="27.9" customHeight="1" x14ac:dyDescent="0.3">
      <c r="A41" s="27">
        <v>19</v>
      </c>
      <c r="B41" s="62" t="s">
        <v>55</v>
      </c>
      <c r="C41" s="28"/>
      <c r="D41" s="24" t="s">
        <v>36</v>
      </c>
      <c r="E41" s="62" t="s">
        <v>30</v>
      </c>
      <c r="F41" s="73">
        <v>120</v>
      </c>
      <c r="G41" s="30"/>
      <c r="H41" s="30"/>
      <c r="I41" s="31">
        <f t="shared" si="9"/>
        <v>0</v>
      </c>
      <c r="J41" s="31">
        <f t="shared" si="10"/>
        <v>0</v>
      </c>
      <c r="K41" s="37">
        <f t="shared" si="0"/>
        <v>0</v>
      </c>
      <c r="L41" s="32">
        <f t="shared" si="11"/>
        <v>0</v>
      </c>
      <c r="M41" s="33"/>
    </row>
    <row r="42" spans="1:13" s="34" customFormat="1" ht="27.9" customHeight="1" x14ac:dyDescent="0.3">
      <c r="A42" s="27">
        <v>20</v>
      </c>
      <c r="B42" s="62" t="s">
        <v>86</v>
      </c>
      <c r="C42" s="28"/>
      <c r="D42" s="24" t="s">
        <v>36</v>
      </c>
      <c r="E42" s="62" t="s">
        <v>30</v>
      </c>
      <c r="F42" s="73">
        <v>60</v>
      </c>
      <c r="G42" s="30"/>
      <c r="H42" s="30"/>
      <c r="I42" s="31">
        <f t="shared" ref="I42" si="12">G42*H42+G42</f>
        <v>0</v>
      </c>
      <c r="J42" s="31">
        <f t="shared" ref="J42" si="13">G42*F42</f>
        <v>0</v>
      </c>
      <c r="K42" s="37">
        <f t="shared" ref="K42" si="14">J42*H42</f>
        <v>0</v>
      </c>
      <c r="L42" s="32">
        <f t="shared" ref="L42" si="15">J42+K42</f>
        <v>0</v>
      </c>
      <c r="M42" s="33"/>
    </row>
    <row r="43" spans="1:13" s="34" customFormat="1" ht="27.9" customHeight="1" x14ac:dyDescent="0.3">
      <c r="A43" s="27">
        <v>21</v>
      </c>
      <c r="B43" s="62" t="s">
        <v>56</v>
      </c>
      <c r="C43" s="28"/>
      <c r="D43" s="24" t="s">
        <v>36</v>
      </c>
      <c r="E43" s="62" t="s">
        <v>30</v>
      </c>
      <c r="F43" s="73">
        <v>250</v>
      </c>
      <c r="G43" s="30"/>
      <c r="H43" s="30"/>
      <c r="I43" s="31">
        <f t="shared" si="9"/>
        <v>0</v>
      </c>
      <c r="J43" s="31">
        <f t="shared" si="10"/>
        <v>0</v>
      </c>
      <c r="K43" s="37">
        <f t="shared" si="0"/>
        <v>0</v>
      </c>
      <c r="L43" s="32">
        <f t="shared" si="11"/>
        <v>0</v>
      </c>
      <c r="M43" s="33"/>
    </row>
    <row r="44" spans="1:13" s="34" customFormat="1" ht="27.9" customHeight="1" x14ac:dyDescent="0.3">
      <c r="A44" s="27">
        <v>22</v>
      </c>
      <c r="B44" s="62" t="s">
        <v>39</v>
      </c>
      <c r="C44" s="28"/>
      <c r="D44" s="24" t="s">
        <v>36</v>
      </c>
      <c r="E44" s="62" t="s">
        <v>30</v>
      </c>
      <c r="F44" s="73">
        <v>180</v>
      </c>
      <c r="G44" s="30"/>
      <c r="H44" s="30"/>
      <c r="I44" s="31">
        <f t="shared" si="9"/>
        <v>0</v>
      </c>
      <c r="J44" s="31">
        <f t="shared" si="10"/>
        <v>0</v>
      </c>
      <c r="K44" s="37">
        <f t="shared" si="0"/>
        <v>0</v>
      </c>
      <c r="L44" s="32">
        <f>J44+K44</f>
        <v>0</v>
      </c>
      <c r="M44" s="33"/>
    </row>
    <row r="45" spans="1:13" s="34" customFormat="1" ht="27.9" customHeight="1" x14ac:dyDescent="0.3">
      <c r="A45" s="35" t="s">
        <v>19</v>
      </c>
      <c r="B45" s="58"/>
      <c r="C45" s="58"/>
      <c r="D45" s="58"/>
      <c r="E45" s="58"/>
      <c r="F45" s="68"/>
      <c r="G45" s="58"/>
      <c r="H45" s="58"/>
      <c r="I45" s="59"/>
      <c r="J45" s="59"/>
      <c r="K45" s="59"/>
      <c r="L45" s="36"/>
      <c r="M45" s="33"/>
    </row>
    <row r="46" spans="1:13" s="34" customFormat="1" ht="27.9" customHeight="1" x14ac:dyDescent="0.3">
      <c r="A46" s="27">
        <v>23</v>
      </c>
      <c r="B46" s="24" t="s">
        <v>57</v>
      </c>
      <c r="C46" s="28"/>
      <c r="D46" s="24" t="s">
        <v>36</v>
      </c>
      <c r="E46" s="24" t="s">
        <v>29</v>
      </c>
      <c r="F46" s="73">
        <v>20</v>
      </c>
      <c r="G46" s="30"/>
      <c r="H46" s="41"/>
      <c r="I46" s="31">
        <f t="shared" si="9"/>
        <v>0</v>
      </c>
      <c r="J46" s="31">
        <f>G46*F46</f>
        <v>0</v>
      </c>
      <c r="K46" s="37">
        <f t="shared" si="0"/>
        <v>0</v>
      </c>
      <c r="L46" s="32">
        <f t="shared" si="11"/>
        <v>0</v>
      </c>
      <c r="M46" s="33"/>
    </row>
    <row r="47" spans="1:13" s="34" customFormat="1" ht="27.9" customHeight="1" x14ac:dyDescent="0.3">
      <c r="A47" s="35" t="s">
        <v>20</v>
      </c>
      <c r="B47" s="58"/>
      <c r="C47" s="58"/>
      <c r="D47" s="58"/>
      <c r="E47" s="58"/>
      <c r="F47" s="68"/>
      <c r="G47" s="58"/>
      <c r="H47" s="58"/>
      <c r="I47" s="59"/>
      <c r="J47" s="59"/>
      <c r="K47" s="59"/>
      <c r="L47" s="36"/>
      <c r="M47" s="33"/>
    </row>
    <row r="48" spans="1:13" s="34" customFormat="1" ht="27.9" customHeight="1" x14ac:dyDescent="0.3">
      <c r="A48" s="27">
        <v>24</v>
      </c>
      <c r="B48" s="24" t="s">
        <v>58</v>
      </c>
      <c r="C48" s="28"/>
      <c r="D48" s="24" t="s">
        <v>36</v>
      </c>
      <c r="E48" s="24" t="s">
        <v>30</v>
      </c>
      <c r="F48" s="73">
        <v>1000</v>
      </c>
      <c r="G48" s="30"/>
      <c r="H48" s="41"/>
      <c r="I48" s="31">
        <f t="shared" si="9"/>
        <v>0</v>
      </c>
      <c r="J48" s="31">
        <f>G48*F48</f>
        <v>0</v>
      </c>
      <c r="K48" s="37">
        <f t="shared" si="0"/>
        <v>0</v>
      </c>
      <c r="L48" s="32">
        <f t="shared" si="11"/>
        <v>0</v>
      </c>
      <c r="M48" s="33"/>
    </row>
    <row r="49" spans="1:13" s="34" customFormat="1" ht="27.9" customHeight="1" x14ac:dyDescent="0.3">
      <c r="A49" s="35" t="s">
        <v>91</v>
      </c>
      <c r="B49" s="58"/>
      <c r="C49" s="58"/>
      <c r="D49" s="58"/>
      <c r="E49" s="58"/>
      <c r="F49" s="68"/>
      <c r="G49" s="58"/>
      <c r="H49" s="58"/>
      <c r="I49" s="59"/>
      <c r="J49" s="59"/>
      <c r="K49" s="59"/>
      <c r="L49" s="36"/>
      <c r="M49" s="33"/>
    </row>
    <row r="50" spans="1:13" s="34" customFormat="1" ht="27.9" customHeight="1" x14ac:dyDescent="0.3">
      <c r="A50" s="27">
        <v>25</v>
      </c>
      <c r="B50" s="24" t="s">
        <v>59</v>
      </c>
      <c r="C50" s="28"/>
      <c r="D50" s="24" t="s">
        <v>36</v>
      </c>
      <c r="E50" s="24" t="s">
        <v>30</v>
      </c>
      <c r="F50" s="73">
        <v>1000</v>
      </c>
      <c r="G50" s="30"/>
      <c r="H50" s="41"/>
      <c r="I50" s="31">
        <f>G50*H50+G50</f>
        <v>0</v>
      </c>
      <c r="J50" s="31">
        <f>G50*F50</f>
        <v>0</v>
      </c>
      <c r="K50" s="37">
        <f t="shared" si="0"/>
        <v>0</v>
      </c>
      <c r="L50" s="32">
        <f t="shared" si="11"/>
        <v>0</v>
      </c>
      <c r="M50" s="33"/>
    </row>
    <row r="51" spans="1:13" s="34" customFormat="1" ht="27.9" customHeight="1" x14ac:dyDescent="0.3">
      <c r="A51" s="27">
        <v>26</v>
      </c>
      <c r="B51" s="24" t="s">
        <v>60</v>
      </c>
      <c r="C51" s="28"/>
      <c r="D51" s="24" t="s">
        <v>36</v>
      </c>
      <c r="E51" s="24" t="s">
        <v>30</v>
      </c>
      <c r="F51" s="73">
        <v>1000</v>
      </c>
      <c r="G51" s="30"/>
      <c r="H51" s="41"/>
      <c r="I51" s="31">
        <f t="shared" si="9"/>
        <v>0</v>
      </c>
      <c r="J51" s="31">
        <f>G51*F51</f>
        <v>0</v>
      </c>
      <c r="K51" s="37">
        <f t="shared" si="0"/>
        <v>0</v>
      </c>
      <c r="L51" s="32">
        <f t="shared" si="11"/>
        <v>0</v>
      </c>
      <c r="M51" s="33"/>
    </row>
    <row r="52" spans="1:13" s="34" customFormat="1" ht="27.9" customHeight="1" x14ac:dyDescent="0.3">
      <c r="A52" s="27">
        <v>27</v>
      </c>
      <c r="B52" s="24" t="s">
        <v>61</v>
      </c>
      <c r="C52" s="28"/>
      <c r="D52" s="24" t="s">
        <v>36</v>
      </c>
      <c r="E52" s="24" t="s">
        <v>30</v>
      </c>
      <c r="F52" s="73">
        <v>2400</v>
      </c>
      <c r="G52" s="30"/>
      <c r="H52" s="41"/>
      <c r="I52" s="31">
        <f t="shared" si="9"/>
        <v>0</v>
      </c>
      <c r="J52" s="31">
        <f>G52*F52</f>
        <v>0</v>
      </c>
      <c r="K52" s="31">
        <f t="shared" si="0"/>
        <v>0</v>
      </c>
      <c r="L52" s="32">
        <f t="shared" si="11"/>
        <v>0</v>
      </c>
      <c r="M52" s="33"/>
    </row>
    <row r="53" spans="1:13" s="34" customFormat="1" ht="27.9" customHeight="1" x14ac:dyDescent="0.3">
      <c r="A53" s="35" t="s">
        <v>21</v>
      </c>
      <c r="B53" s="58"/>
      <c r="C53" s="58"/>
      <c r="D53" s="58"/>
      <c r="E53" s="58"/>
      <c r="F53" s="68"/>
      <c r="G53" s="58"/>
      <c r="H53" s="58"/>
      <c r="I53" s="59"/>
      <c r="J53" s="59"/>
      <c r="K53" s="59"/>
      <c r="L53" s="36"/>
      <c r="M53" s="33"/>
    </row>
    <row r="54" spans="1:13" s="34" customFormat="1" ht="27.9" customHeight="1" x14ac:dyDescent="0.3">
      <c r="A54" s="27">
        <v>28</v>
      </c>
      <c r="B54" s="62" t="s">
        <v>62</v>
      </c>
      <c r="C54" s="28"/>
      <c r="D54" s="24" t="s">
        <v>36</v>
      </c>
      <c r="E54" s="62" t="s">
        <v>30</v>
      </c>
      <c r="F54" s="73">
        <v>2100</v>
      </c>
      <c r="G54" s="30"/>
      <c r="H54" s="41"/>
      <c r="I54" s="31">
        <f t="shared" si="9"/>
        <v>0</v>
      </c>
      <c r="J54" s="31">
        <f t="shared" ref="J54:J57" si="16">G54*F54</f>
        <v>0</v>
      </c>
      <c r="K54" s="37">
        <f t="shared" si="0"/>
        <v>0</v>
      </c>
      <c r="L54" s="32">
        <f t="shared" si="11"/>
        <v>0</v>
      </c>
      <c r="M54" s="33"/>
    </row>
    <row r="55" spans="1:13" s="34" customFormat="1" ht="27.9" customHeight="1" x14ac:dyDescent="0.3">
      <c r="A55" s="27">
        <v>29</v>
      </c>
      <c r="B55" s="62" t="s">
        <v>63</v>
      </c>
      <c r="C55" s="28"/>
      <c r="D55" s="24" t="s">
        <v>35</v>
      </c>
      <c r="E55" s="62" t="s">
        <v>7</v>
      </c>
      <c r="F55" s="73">
        <v>19</v>
      </c>
      <c r="G55" s="30"/>
      <c r="H55" s="41"/>
      <c r="I55" s="31">
        <f t="shared" si="9"/>
        <v>0</v>
      </c>
      <c r="J55" s="31">
        <f t="shared" si="16"/>
        <v>0</v>
      </c>
      <c r="K55" s="31">
        <f t="shared" si="0"/>
        <v>0</v>
      </c>
      <c r="L55" s="32">
        <f t="shared" si="11"/>
        <v>0</v>
      </c>
      <c r="M55" s="33"/>
    </row>
    <row r="56" spans="1:13" s="34" customFormat="1" ht="27.9" customHeight="1" x14ac:dyDescent="0.3">
      <c r="A56" s="27">
        <v>30</v>
      </c>
      <c r="B56" s="62" t="s">
        <v>87</v>
      </c>
      <c r="C56" s="28"/>
      <c r="D56" s="24" t="s">
        <v>35</v>
      </c>
      <c r="E56" s="62" t="s">
        <v>7</v>
      </c>
      <c r="F56" s="73">
        <v>12</v>
      </c>
      <c r="G56" s="30"/>
      <c r="H56" s="41"/>
      <c r="I56" s="31">
        <f t="shared" ref="I56" si="17">G56*H56+G56</f>
        <v>0</v>
      </c>
      <c r="J56" s="31">
        <f t="shared" ref="J56" si="18">G56*F56</f>
        <v>0</v>
      </c>
      <c r="K56" s="31">
        <f t="shared" ref="K56" si="19">J56*H56</f>
        <v>0</v>
      </c>
      <c r="L56" s="32">
        <f t="shared" ref="L56" si="20">J56+K56</f>
        <v>0</v>
      </c>
      <c r="M56" s="33"/>
    </row>
    <row r="57" spans="1:13" s="34" customFormat="1" ht="27.9" customHeight="1" x14ac:dyDescent="0.3">
      <c r="A57" s="27">
        <v>31</v>
      </c>
      <c r="B57" s="62" t="s">
        <v>64</v>
      </c>
      <c r="C57" s="28"/>
      <c r="D57" s="24" t="s">
        <v>35</v>
      </c>
      <c r="E57" s="62" t="s">
        <v>7</v>
      </c>
      <c r="F57" s="73">
        <v>115</v>
      </c>
      <c r="G57" s="30"/>
      <c r="H57" s="41"/>
      <c r="I57" s="31">
        <f t="shared" si="9"/>
        <v>0</v>
      </c>
      <c r="J57" s="31">
        <f t="shared" si="16"/>
        <v>0</v>
      </c>
      <c r="K57" s="31">
        <f t="shared" si="0"/>
        <v>0</v>
      </c>
      <c r="L57" s="32">
        <f t="shared" si="11"/>
        <v>0</v>
      </c>
      <c r="M57" s="33"/>
    </row>
    <row r="58" spans="1:13" s="34" customFormat="1" ht="27.9" customHeight="1" x14ac:dyDescent="0.3">
      <c r="A58" s="27">
        <v>32</v>
      </c>
      <c r="B58" s="24" t="s">
        <v>65</v>
      </c>
      <c r="C58" s="28"/>
      <c r="D58" s="24" t="s">
        <v>36</v>
      </c>
      <c r="E58" s="62" t="s">
        <v>30</v>
      </c>
      <c r="F58" s="73">
        <v>650</v>
      </c>
      <c r="G58" s="30"/>
      <c r="H58" s="41"/>
      <c r="I58" s="31">
        <f>G58*H58+G58</f>
        <v>0</v>
      </c>
      <c r="J58" s="31">
        <f>G58*F58</f>
        <v>0</v>
      </c>
      <c r="K58" s="31">
        <f>J58*H58</f>
        <v>0</v>
      </c>
      <c r="L58" s="32">
        <f>J58+K58</f>
        <v>0</v>
      </c>
      <c r="M58" s="33"/>
    </row>
    <row r="59" spans="1:13" s="34" customFormat="1" ht="27.9" customHeight="1" x14ac:dyDescent="0.3">
      <c r="A59" s="35" t="s">
        <v>22</v>
      </c>
      <c r="B59" s="58"/>
      <c r="C59" s="58"/>
      <c r="D59" s="58"/>
      <c r="E59" s="58"/>
      <c r="F59" s="68"/>
      <c r="G59" s="58"/>
      <c r="H59" s="58"/>
      <c r="I59" s="59"/>
      <c r="J59" s="59"/>
      <c r="K59" s="59"/>
      <c r="L59" s="36"/>
      <c r="M59" s="33"/>
    </row>
    <row r="60" spans="1:13" s="34" customFormat="1" ht="27.9" customHeight="1" x14ac:dyDescent="0.3">
      <c r="A60" s="27">
        <v>33</v>
      </c>
      <c r="B60" s="62" t="s">
        <v>66</v>
      </c>
      <c r="C60" s="28"/>
      <c r="D60" s="24" t="s">
        <v>36</v>
      </c>
      <c r="E60" s="62" t="s">
        <v>30</v>
      </c>
      <c r="F60" s="73">
        <v>3500</v>
      </c>
      <c r="G60" s="30"/>
      <c r="H60" s="41"/>
      <c r="I60" s="31">
        <f t="shared" si="9"/>
        <v>0</v>
      </c>
      <c r="J60" s="31">
        <f t="shared" ref="J60:J61" si="21">G60*F60</f>
        <v>0</v>
      </c>
      <c r="K60" s="37">
        <f t="shared" si="0"/>
        <v>0</v>
      </c>
      <c r="L60" s="32">
        <f t="shared" si="11"/>
        <v>0</v>
      </c>
      <c r="M60" s="33"/>
    </row>
    <row r="61" spans="1:13" s="34" customFormat="1" ht="27.9" customHeight="1" x14ac:dyDescent="0.3">
      <c r="A61" s="27">
        <v>34</v>
      </c>
      <c r="B61" s="62" t="s">
        <v>99</v>
      </c>
      <c r="C61" s="28"/>
      <c r="D61" s="24" t="s">
        <v>36</v>
      </c>
      <c r="E61" s="64" t="s">
        <v>7</v>
      </c>
      <c r="F61" s="73">
        <v>25</v>
      </c>
      <c r="G61" s="30"/>
      <c r="H61" s="41"/>
      <c r="I61" s="31">
        <f t="shared" si="9"/>
        <v>0</v>
      </c>
      <c r="J61" s="31">
        <f t="shared" si="21"/>
        <v>0</v>
      </c>
      <c r="K61" s="37">
        <f t="shared" si="0"/>
        <v>0</v>
      </c>
      <c r="L61" s="32">
        <f t="shared" si="11"/>
        <v>0</v>
      </c>
      <c r="M61" s="33"/>
    </row>
    <row r="62" spans="1:13" s="34" customFormat="1" ht="27.9" customHeight="1" x14ac:dyDescent="0.3">
      <c r="A62" s="27">
        <v>35</v>
      </c>
      <c r="B62" s="62" t="s">
        <v>67</v>
      </c>
      <c r="C62" s="28"/>
      <c r="D62" s="24" t="s">
        <v>36</v>
      </c>
      <c r="E62" s="62" t="s">
        <v>30</v>
      </c>
      <c r="F62" s="73">
        <v>150</v>
      </c>
      <c r="G62" s="30"/>
      <c r="H62" s="41"/>
      <c r="I62" s="31">
        <f t="shared" si="9"/>
        <v>0</v>
      </c>
      <c r="J62" s="31">
        <f>G62*F62</f>
        <v>0</v>
      </c>
      <c r="K62" s="37">
        <f>J62*H62</f>
        <v>0</v>
      </c>
      <c r="L62" s="32">
        <f t="shared" si="11"/>
        <v>0</v>
      </c>
      <c r="M62" s="33"/>
    </row>
    <row r="63" spans="1:13" s="34" customFormat="1" ht="27.9" customHeight="1" x14ac:dyDescent="0.3">
      <c r="A63" s="27">
        <v>36</v>
      </c>
      <c r="B63" s="62" t="s">
        <v>68</v>
      </c>
      <c r="C63" s="28"/>
      <c r="D63" s="24" t="s">
        <v>36</v>
      </c>
      <c r="E63" s="62" t="s">
        <v>7</v>
      </c>
      <c r="F63" s="73">
        <v>13</v>
      </c>
      <c r="G63" s="30"/>
      <c r="H63" s="41"/>
      <c r="I63" s="31">
        <f t="shared" ref="I63:I73" si="22">G63*H63+G63</f>
        <v>0</v>
      </c>
      <c r="J63" s="31">
        <f t="shared" ref="J63:J73" si="23">G63*F63</f>
        <v>0</v>
      </c>
      <c r="K63" s="37">
        <f t="shared" ref="K63:K73" si="24">J63*H63</f>
        <v>0</v>
      </c>
      <c r="L63" s="32">
        <f t="shared" ref="L63:L73" si="25">J63+K63</f>
        <v>0</v>
      </c>
      <c r="M63" s="33"/>
    </row>
    <row r="64" spans="1:13" s="34" customFormat="1" ht="27.9" customHeight="1" x14ac:dyDescent="0.3">
      <c r="A64" s="27">
        <v>37</v>
      </c>
      <c r="B64" s="62" t="s">
        <v>69</v>
      </c>
      <c r="C64" s="28"/>
      <c r="D64" s="24" t="s">
        <v>36</v>
      </c>
      <c r="E64" s="62" t="s">
        <v>15</v>
      </c>
      <c r="F64" s="73">
        <v>9</v>
      </c>
      <c r="G64" s="30"/>
      <c r="H64" s="41"/>
      <c r="I64" s="31">
        <f t="shared" si="22"/>
        <v>0</v>
      </c>
      <c r="J64" s="31">
        <f t="shared" si="23"/>
        <v>0</v>
      </c>
      <c r="K64" s="37">
        <f t="shared" si="24"/>
        <v>0</v>
      </c>
      <c r="L64" s="32">
        <f t="shared" si="25"/>
        <v>0</v>
      </c>
      <c r="M64" s="33"/>
    </row>
    <row r="65" spans="1:13" s="34" customFormat="1" ht="27.9" customHeight="1" x14ac:dyDescent="0.3">
      <c r="A65" s="27">
        <v>38</v>
      </c>
      <c r="B65" s="62" t="s">
        <v>40</v>
      </c>
      <c r="C65" s="28"/>
      <c r="D65" s="24" t="s">
        <v>36</v>
      </c>
      <c r="E65" s="62" t="s">
        <v>7</v>
      </c>
      <c r="F65" s="73">
        <v>35</v>
      </c>
      <c r="G65" s="30"/>
      <c r="H65" s="41"/>
      <c r="I65" s="31">
        <f t="shared" si="22"/>
        <v>0</v>
      </c>
      <c r="J65" s="31">
        <f t="shared" si="23"/>
        <v>0</v>
      </c>
      <c r="K65" s="37">
        <f t="shared" si="24"/>
        <v>0</v>
      </c>
      <c r="L65" s="32">
        <f t="shared" si="25"/>
        <v>0</v>
      </c>
      <c r="M65" s="33"/>
    </row>
    <row r="66" spans="1:13" s="34" customFormat="1" ht="27.9" customHeight="1" x14ac:dyDescent="0.3">
      <c r="A66" s="27">
        <v>39</v>
      </c>
      <c r="B66" s="62" t="s">
        <v>82</v>
      </c>
      <c r="C66" s="28"/>
      <c r="D66" s="24" t="s">
        <v>36</v>
      </c>
      <c r="E66" s="62" t="s">
        <v>83</v>
      </c>
      <c r="F66" s="73">
        <v>250</v>
      </c>
      <c r="G66" s="30"/>
      <c r="H66" s="41"/>
      <c r="I66" s="31">
        <f t="shared" si="22"/>
        <v>0</v>
      </c>
      <c r="J66" s="31">
        <f t="shared" si="23"/>
        <v>0</v>
      </c>
      <c r="K66" s="37">
        <f t="shared" si="24"/>
        <v>0</v>
      </c>
      <c r="L66" s="32">
        <f t="shared" si="25"/>
        <v>0</v>
      </c>
      <c r="M66" s="33"/>
    </row>
    <row r="67" spans="1:13" s="34" customFormat="1" ht="27.9" customHeight="1" x14ac:dyDescent="0.3">
      <c r="A67" s="27">
        <v>40</v>
      </c>
      <c r="B67" s="62" t="s">
        <v>70</v>
      </c>
      <c r="C67" s="28"/>
      <c r="D67" s="24" t="s">
        <v>36</v>
      </c>
      <c r="E67" s="62" t="s">
        <v>30</v>
      </c>
      <c r="F67" s="73">
        <v>1100</v>
      </c>
      <c r="G67" s="30"/>
      <c r="H67" s="41"/>
      <c r="I67" s="31">
        <f t="shared" si="22"/>
        <v>0</v>
      </c>
      <c r="J67" s="31">
        <f t="shared" si="23"/>
        <v>0</v>
      </c>
      <c r="K67" s="37">
        <f t="shared" si="24"/>
        <v>0</v>
      </c>
      <c r="L67" s="32">
        <f t="shared" si="25"/>
        <v>0</v>
      </c>
      <c r="M67" s="33"/>
    </row>
    <row r="68" spans="1:13" s="34" customFormat="1" ht="27.9" customHeight="1" x14ac:dyDescent="0.3">
      <c r="A68" s="27">
        <v>41</v>
      </c>
      <c r="B68" s="62" t="s">
        <v>71</v>
      </c>
      <c r="C68" s="28"/>
      <c r="D68" s="24" t="s">
        <v>36</v>
      </c>
      <c r="E68" s="62" t="s">
        <v>30</v>
      </c>
      <c r="F68" s="73">
        <v>90</v>
      </c>
      <c r="G68" s="30"/>
      <c r="H68" s="41"/>
      <c r="I68" s="31">
        <f t="shared" si="22"/>
        <v>0</v>
      </c>
      <c r="J68" s="31">
        <f t="shared" si="23"/>
        <v>0</v>
      </c>
      <c r="K68" s="37">
        <f t="shared" si="24"/>
        <v>0</v>
      </c>
      <c r="L68" s="32">
        <f t="shared" si="25"/>
        <v>0</v>
      </c>
      <c r="M68" s="33"/>
    </row>
    <row r="69" spans="1:13" s="34" customFormat="1" ht="27.9" customHeight="1" x14ac:dyDescent="0.3">
      <c r="A69" s="27">
        <v>42</v>
      </c>
      <c r="B69" s="62" t="s">
        <v>72</v>
      </c>
      <c r="C69" s="42"/>
      <c r="D69" s="24" t="s">
        <v>36</v>
      </c>
      <c r="E69" s="62" t="s">
        <v>30</v>
      </c>
      <c r="F69" s="73">
        <v>450</v>
      </c>
      <c r="G69" s="30"/>
      <c r="H69" s="41"/>
      <c r="I69" s="31">
        <f t="shared" si="22"/>
        <v>0</v>
      </c>
      <c r="J69" s="31">
        <f t="shared" si="23"/>
        <v>0</v>
      </c>
      <c r="K69" s="37">
        <f t="shared" si="24"/>
        <v>0</v>
      </c>
      <c r="L69" s="32">
        <f t="shared" si="25"/>
        <v>0</v>
      </c>
      <c r="M69" s="33"/>
    </row>
    <row r="70" spans="1:13" s="34" customFormat="1" ht="27.9" customHeight="1" x14ac:dyDescent="0.3">
      <c r="A70" s="27">
        <v>43</v>
      </c>
      <c r="B70" s="62" t="s">
        <v>88</v>
      </c>
      <c r="C70" s="42"/>
      <c r="D70" s="24" t="s">
        <v>36</v>
      </c>
      <c r="E70" s="62" t="s">
        <v>30</v>
      </c>
      <c r="F70" s="73">
        <v>2100</v>
      </c>
      <c r="G70" s="30"/>
      <c r="H70" s="41"/>
      <c r="I70" s="31">
        <f t="shared" si="22"/>
        <v>0</v>
      </c>
      <c r="J70" s="31">
        <f t="shared" si="23"/>
        <v>0</v>
      </c>
      <c r="K70" s="37">
        <f t="shared" si="24"/>
        <v>0</v>
      </c>
      <c r="L70" s="32">
        <f t="shared" si="25"/>
        <v>0</v>
      </c>
      <c r="M70" s="33"/>
    </row>
    <row r="71" spans="1:13" s="34" customFormat="1" ht="27.9" customHeight="1" x14ac:dyDescent="0.3">
      <c r="A71" s="27">
        <v>44</v>
      </c>
      <c r="B71" s="63" t="s">
        <v>73</v>
      </c>
      <c r="C71" s="28"/>
      <c r="D71" s="24" t="s">
        <v>36</v>
      </c>
      <c r="E71" s="63" t="s">
        <v>15</v>
      </c>
      <c r="F71" s="73">
        <v>12</v>
      </c>
      <c r="G71" s="30"/>
      <c r="H71" s="41"/>
      <c r="I71" s="31">
        <f t="shared" si="22"/>
        <v>0</v>
      </c>
      <c r="J71" s="31">
        <f t="shared" si="23"/>
        <v>0</v>
      </c>
      <c r="K71" s="37">
        <f t="shared" si="24"/>
        <v>0</v>
      </c>
      <c r="L71" s="32">
        <f t="shared" si="25"/>
        <v>0</v>
      </c>
      <c r="M71" s="33"/>
    </row>
    <row r="72" spans="1:13" s="34" customFormat="1" ht="27.9" customHeight="1" x14ac:dyDescent="0.3">
      <c r="A72" s="27">
        <v>45</v>
      </c>
      <c r="B72" s="63" t="s">
        <v>89</v>
      </c>
      <c r="C72" s="28"/>
      <c r="D72" s="24" t="s">
        <v>36</v>
      </c>
      <c r="E72" s="63" t="s">
        <v>30</v>
      </c>
      <c r="F72" s="73">
        <v>60</v>
      </c>
      <c r="G72" s="30"/>
      <c r="H72" s="41"/>
      <c r="I72" s="31">
        <f t="shared" si="22"/>
        <v>0</v>
      </c>
      <c r="J72" s="31">
        <f t="shared" si="23"/>
        <v>0</v>
      </c>
      <c r="K72" s="37">
        <f t="shared" si="24"/>
        <v>0</v>
      </c>
      <c r="L72" s="32">
        <f t="shared" si="25"/>
        <v>0</v>
      </c>
      <c r="M72" s="33"/>
    </row>
    <row r="73" spans="1:13" s="34" customFormat="1" ht="27.9" customHeight="1" x14ac:dyDescent="0.3">
      <c r="A73" s="27">
        <v>46</v>
      </c>
      <c r="B73" s="62" t="s">
        <v>90</v>
      </c>
      <c r="C73" s="28"/>
      <c r="D73" s="24" t="s">
        <v>36</v>
      </c>
      <c r="E73" s="62" t="s">
        <v>30</v>
      </c>
      <c r="F73" s="73">
        <v>40</v>
      </c>
      <c r="G73" s="30"/>
      <c r="H73" s="41"/>
      <c r="I73" s="31">
        <f t="shared" si="22"/>
        <v>0</v>
      </c>
      <c r="J73" s="31">
        <f t="shared" si="23"/>
        <v>0</v>
      </c>
      <c r="K73" s="37">
        <f t="shared" si="24"/>
        <v>0</v>
      </c>
      <c r="L73" s="32">
        <f t="shared" si="25"/>
        <v>0</v>
      </c>
      <c r="M73" s="33"/>
    </row>
    <row r="74" spans="1:13" s="43" customFormat="1" ht="27.9" customHeight="1" x14ac:dyDescent="0.25">
      <c r="A74" s="35" t="s">
        <v>23</v>
      </c>
      <c r="B74" s="58"/>
      <c r="C74" s="58"/>
      <c r="D74" s="58"/>
      <c r="E74" s="58"/>
      <c r="F74" s="68"/>
      <c r="G74" s="58"/>
      <c r="H74" s="58"/>
      <c r="I74" s="59"/>
      <c r="J74" s="59"/>
      <c r="K74" s="59"/>
      <c r="L74" s="36"/>
      <c r="M74" s="33"/>
    </row>
    <row r="75" spans="1:13" s="34" customFormat="1" ht="27.9" customHeight="1" x14ac:dyDescent="0.3">
      <c r="A75" s="27">
        <v>47</v>
      </c>
      <c r="B75" s="24" t="s">
        <v>74</v>
      </c>
      <c r="C75" s="28"/>
      <c r="D75" s="24" t="s">
        <v>36</v>
      </c>
      <c r="E75" s="62" t="s">
        <v>30</v>
      </c>
      <c r="F75" s="73">
        <v>1000</v>
      </c>
      <c r="G75" s="30"/>
      <c r="H75" s="41"/>
      <c r="I75" s="31">
        <f>G75*H75+G75</f>
        <v>0</v>
      </c>
      <c r="J75" s="31">
        <f>G75*F75</f>
        <v>0</v>
      </c>
      <c r="K75" s="37">
        <f>J75*H75</f>
        <v>0</v>
      </c>
      <c r="L75" s="32">
        <f>J75+K75</f>
        <v>0</v>
      </c>
      <c r="M75" s="33"/>
    </row>
    <row r="76" spans="1:13" s="34" customFormat="1" ht="27.9" customHeight="1" x14ac:dyDescent="0.3">
      <c r="A76" s="27">
        <v>48</v>
      </c>
      <c r="B76" s="24" t="s">
        <v>75</v>
      </c>
      <c r="C76" s="28"/>
      <c r="D76" s="24" t="s">
        <v>36</v>
      </c>
      <c r="E76" s="62" t="s">
        <v>30</v>
      </c>
      <c r="F76" s="73">
        <v>1500</v>
      </c>
      <c r="G76" s="30"/>
      <c r="H76" s="41"/>
      <c r="I76" s="31">
        <f t="shared" ref="I76:I79" si="26">G76*H76+G76</f>
        <v>0</v>
      </c>
      <c r="J76" s="31">
        <f t="shared" ref="J76:J79" si="27">G76*F76</f>
        <v>0</v>
      </c>
      <c r="K76" s="37">
        <f t="shared" ref="K76:K79" si="28">J76*H76</f>
        <v>0</v>
      </c>
      <c r="L76" s="32">
        <f t="shared" ref="L76:L79" si="29">J76+K76</f>
        <v>0</v>
      </c>
      <c r="M76" s="33"/>
    </row>
    <row r="77" spans="1:13" s="34" customFormat="1" ht="27.9" customHeight="1" x14ac:dyDescent="0.3">
      <c r="A77" s="27">
        <v>49</v>
      </c>
      <c r="B77" s="24" t="s">
        <v>76</v>
      </c>
      <c r="C77" s="28"/>
      <c r="D77" s="24" t="s">
        <v>36</v>
      </c>
      <c r="E77" s="62" t="s">
        <v>31</v>
      </c>
      <c r="F77" s="73">
        <v>20</v>
      </c>
      <c r="G77" s="30"/>
      <c r="H77" s="41"/>
      <c r="I77" s="31">
        <f t="shared" si="26"/>
        <v>0</v>
      </c>
      <c r="J77" s="31">
        <f t="shared" si="27"/>
        <v>0</v>
      </c>
      <c r="K77" s="37">
        <f t="shared" si="28"/>
        <v>0</v>
      </c>
      <c r="L77" s="32">
        <f t="shared" si="29"/>
        <v>0</v>
      </c>
      <c r="M77" s="33"/>
    </row>
    <row r="78" spans="1:13" s="34" customFormat="1" ht="27.9" customHeight="1" x14ac:dyDescent="0.3">
      <c r="A78" s="27">
        <v>50</v>
      </c>
      <c r="B78" s="24" t="s">
        <v>77</v>
      </c>
      <c r="C78" s="28"/>
      <c r="D78" s="24" t="s">
        <v>36</v>
      </c>
      <c r="E78" s="62" t="s">
        <v>31</v>
      </c>
      <c r="F78" s="73">
        <v>3</v>
      </c>
      <c r="G78" s="30"/>
      <c r="H78" s="41"/>
      <c r="I78" s="31">
        <f t="shared" si="26"/>
        <v>0</v>
      </c>
      <c r="J78" s="31">
        <f t="shared" si="27"/>
        <v>0</v>
      </c>
      <c r="K78" s="37">
        <f t="shared" si="28"/>
        <v>0</v>
      </c>
      <c r="L78" s="32">
        <f t="shared" si="29"/>
        <v>0</v>
      </c>
      <c r="M78" s="33"/>
    </row>
    <row r="79" spans="1:13" s="34" customFormat="1" ht="27.9" customHeight="1" x14ac:dyDescent="0.3">
      <c r="A79" s="27">
        <v>51</v>
      </c>
      <c r="B79" s="24" t="s">
        <v>78</v>
      </c>
      <c r="C79" s="28"/>
      <c r="D79" s="24" t="s">
        <v>36</v>
      </c>
      <c r="E79" s="62" t="s">
        <v>30</v>
      </c>
      <c r="F79" s="73">
        <v>500</v>
      </c>
      <c r="G79" s="30"/>
      <c r="H79" s="41"/>
      <c r="I79" s="31">
        <f t="shared" si="26"/>
        <v>0</v>
      </c>
      <c r="J79" s="31">
        <f t="shared" si="27"/>
        <v>0</v>
      </c>
      <c r="K79" s="37">
        <f t="shared" si="28"/>
        <v>0</v>
      </c>
      <c r="L79" s="32">
        <f t="shared" si="29"/>
        <v>0</v>
      </c>
      <c r="M79" s="33"/>
    </row>
    <row r="80" spans="1:13" s="43" customFormat="1" ht="27.9" customHeight="1" x14ac:dyDescent="0.25">
      <c r="A80" s="35" t="s">
        <v>24</v>
      </c>
      <c r="B80" s="58"/>
      <c r="C80" s="58"/>
      <c r="D80" s="58"/>
      <c r="E80" s="58"/>
      <c r="F80" s="68"/>
      <c r="G80" s="58"/>
      <c r="H80" s="58"/>
      <c r="I80" s="59"/>
      <c r="J80" s="59"/>
      <c r="K80" s="59"/>
      <c r="L80" s="36"/>
      <c r="M80" s="33"/>
    </row>
    <row r="81" spans="1:13" s="34" customFormat="1" ht="27.9" customHeight="1" x14ac:dyDescent="0.3">
      <c r="A81" s="27">
        <v>52</v>
      </c>
      <c r="B81" s="62" t="s">
        <v>79</v>
      </c>
      <c r="C81" s="28"/>
      <c r="D81" s="24" t="s">
        <v>36</v>
      </c>
      <c r="E81" s="24" t="s">
        <v>30</v>
      </c>
      <c r="F81" s="73">
        <v>60</v>
      </c>
      <c r="G81" s="30"/>
      <c r="H81" s="41"/>
      <c r="I81" s="31">
        <f>G81*H81+G81</f>
        <v>0</v>
      </c>
      <c r="J81" s="31">
        <f>G81*F81</f>
        <v>0</v>
      </c>
      <c r="K81" s="37">
        <f t="shared" ref="K81:K82" si="30">J81*H81</f>
        <v>0</v>
      </c>
      <c r="L81" s="32">
        <f t="shared" ref="L81:L82" si="31">J81+K81</f>
        <v>0</v>
      </c>
      <c r="M81" s="33"/>
    </row>
    <row r="82" spans="1:13" s="34" customFormat="1" ht="27.9" customHeight="1" x14ac:dyDescent="0.3">
      <c r="A82" s="27">
        <v>53</v>
      </c>
      <c r="B82" s="62" t="s">
        <v>41</v>
      </c>
      <c r="C82" s="28"/>
      <c r="D82" s="24" t="s">
        <v>36</v>
      </c>
      <c r="E82" s="24" t="s">
        <v>30</v>
      </c>
      <c r="F82" s="73">
        <v>700</v>
      </c>
      <c r="G82" s="30"/>
      <c r="H82" s="41"/>
      <c r="I82" s="31">
        <f t="shared" ref="I82" si="32">G82*H82+G82</f>
        <v>0</v>
      </c>
      <c r="J82" s="31">
        <f t="shared" ref="J82" si="33">G82*F82</f>
        <v>0</v>
      </c>
      <c r="K82" s="37">
        <f t="shared" si="30"/>
        <v>0</v>
      </c>
      <c r="L82" s="32">
        <f t="shared" si="31"/>
        <v>0</v>
      </c>
      <c r="M82" s="33"/>
    </row>
    <row r="83" spans="1:13" s="34" customFormat="1" ht="27.9" customHeight="1" thickBot="1" x14ac:dyDescent="0.35">
      <c r="A83" s="44">
        <v>54</v>
      </c>
      <c r="B83" s="65" t="s">
        <v>80</v>
      </c>
      <c r="C83" s="46"/>
      <c r="D83" s="45" t="s">
        <v>36</v>
      </c>
      <c r="E83" s="45" t="s">
        <v>30</v>
      </c>
      <c r="F83" s="74">
        <v>35</v>
      </c>
      <c r="G83" s="47"/>
      <c r="H83" s="48"/>
      <c r="I83" s="49">
        <f>G83*H83+G83</f>
        <v>0</v>
      </c>
      <c r="J83" s="49">
        <f>G83*F83</f>
        <v>0</v>
      </c>
      <c r="K83" s="50">
        <f>J83*H83</f>
        <v>0</v>
      </c>
      <c r="L83" s="51">
        <f>J83+K83</f>
        <v>0</v>
      </c>
      <c r="M83" s="33"/>
    </row>
    <row r="84" spans="1:13" s="43" customFormat="1" ht="27.9" customHeight="1" thickBot="1" x14ac:dyDescent="0.3">
      <c r="D84" s="52"/>
      <c r="E84" s="52"/>
      <c r="F84" s="70"/>
      <c r="G84" s="34"/>
      <c r="H84" s="53"/>
      <c r="I84" s="54" t="s">
        <v>10</v>
      </c>
      <c r="J84" s="55">
        <f>SUM(J21:J83)</f>
        <v>0</v>
      </c>
      <c r="K84" s="56">
        <f>SUM(K21:K83)</f>
        <v>0</v>
      </c>
      <c r="L84" s="56">
        <f>SUM(L21:L83)</f>
        <v>0</v>
      </c>
      <c r="M84" s="33"/>
    </row>
    <row r="85" spans="1:13" ht="51" customHeight="1" x14ac:dyDescent="0.2">
      <c r="A85" s="21"/>
      <c r="B85" s="21"/>
      <c r="D85" s="23"/>
      <c r="E85" s="20"/>
      <c r="F85" s="71"/>
      <c r="G85" s="19"/>
      <c r="H85" s="19"/>
      <c r="I85" s="19"/>
      <c r="J85" s="19"/>
      <c r="K85" s="19"/>
      <c r="L85" s="19"/>
      <c r="M85" s="18"/>
    </row>
    <row r="86" spans="1:13" ht="34.5" customHeight="1" x14ac:dyDescent="0.3">
      <c r="A86" s="4" t="s">
        <v>12</v>
      </c>
      <c r="D86" s="23"/>
      <c r="E86" s="20"/>
      <c r="F86" s="71"/>
      <c r="G86" s="19"/>
      <c r="H86" s="19"/>
      <c r="I86" s="19"/>
      <c r="J86" s="19"/>
      <c r="K86" s="19"/>
      <c r="L86" s="19"/>
      <c r="M86" s="18"/>
    </row>
    <row r="87" spans="1:13" ht="34.5" customHeight="1" x14ac:dyDescent="0.3">
      <c r="A87" s="4" t="s">
        <v>25</v>
      </c>
      <c r="D87" s="23"/>
      <c r="E87" s="20"/>
      <c r="F87" s="72"/>
      <c r="G87" s="19"/>
      <c r="H87" s="19"/>
      <c r="I87" s="19"/>
      <c r="J87" s="19"/>
      <c r="K87" s="19"/>
      <c r="L87" s="19"/>
      <c r="M87" s="18"/>
    </row>
    <row r="88" spans="1:13" ht="34.5" customHeight="1" x14ac:dyDescent="0.3">
      <c r="A88" s="4" t="s">
        <v>38</v>
      </c>
      <c r="D88" s="23"/>
      <c r="E88" s="20"/>
      <c r="F88" s="71"/>
      <c r="G88" s="19"/>
      <c r="H88" s="19"/>
      <c r="I88" s="19"/>
      <c r="J88" s="19"/>
      <c r="K88" s="19"/>
      <c r="L88" s="19"/>
      <c r="M88" s="18"/>
    </row>
    <row r="89" spans="1:13" x14ac:dyDescent="0.2">
      <c r="D89" s="23"/>
      <c r="E89" s="20"/>
      <c r="F89" s="72"/>
      <c r="G89" s="19"/>
      <c r="H89" s="19"/>
      <c r="I89" s="19"/>
      <c r="J89" s="19"/>
      <c r="K89" s="19"/>
      <c r="L89" s="19"/>
      <c r="M89" s="19"/>
    </row>
    <row r="90" spans="1:13" x14ac:dyDescent="0.2">
      <c r="M90" s="19"/>
    </row>
    <row r="91" spans="1:13" x14ac:dyDescent="0.2">
      <c r="M91" s="19"/>
    </row>
    <row r="92" spans="1:13" x14ac:dyDescent="0.2">
      <c r="M92" s="19"/>
    </row>
    <row r="94" spans="1:13" ht="24.75" customHeight="1" x14ac:dyDescent="0.2"/>
    <row r="103" ht="15.75" customHeight="1" x14ac:dyDescent="0.2"/>
  </sheetData>
  <pageMargins left="0.39370078740157483" right="0.19685039370078741" top="0.94488188976377963" bottom="0.74803149606299213" header="0.31496062992125984" footer="0.51181102362204722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Lijekovi</vt:lpstr>
      <vt:lpstr>Lijekovi!Ispis_naslova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Rajkovic</dc:creator>
  <cp:lastModifiedBy>Fran Šalavarda</cp:lastModifiedBy>
  <cp:lastPrinted>2025-03-07T07:19:37Z</cp:lastPrinted>
  <dcterms:created xsi:type="dcterms:W3CDTF">2010-11-18T07:01:18Z</dcterms:created>
  <dcterms:modified xsi:type="dcterms:W3CDTF">2026-04-03T08:21:43Z</dcterms:modified>
</cp:coreProperties>
</file>