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2026\ZZHM 2026\jednostavna nabava 2026\sanitetski materijal 2025\JDN_41_26_Sanitetski materijal_za slanje\"/>
    </mc:Choice>
  </mc:AlternateContent>
  <xr:revisionPtr revIDLastSave="0" documentId="13_ncr:1_{2C98989F-4595-43BD-8B9F-4052F4AC22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nitetski materijal" sheetId="5" r:id="rId1"/>
  </sheets>
  <definedNames>
    <definedName name="_xlnm._FilterDatabase" localSheetId="0" hidden="1">'sanitetski materijal'!$A$19:$L$138</definedName>
    <definedName name="_xlnm.Print_Titles" localSheetId="0">'sanitetski materijal'!$19:$19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5" l="1"/>
  <c r="J81" i="5"/>
  <c r="J82" i="5"/>
  <c r="J83" i="5"/>
  <c r="J84" i="5"/>
  <c r="J85" i="5"/>
  <c r="J86" i="5"/>
  <c r="J87" i="5"/>
  <c r="J88" i="5"/>
  <c r="J89" i="5"/>
  <c r="J90" i="5"/>
  <c r="J91" i="5"/>
  <c r="J92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J126" i="5"/>
  <c r="J127" i="5"/>
  <c r="I126" i="5"/>
  <c r="I127" i="5"/>
  <c r="H126" i="5"/>
  <c r="H127" i="5"/>
  <c r="G126" i="5"/>
  <c r="G127" i="5"/>
  <c r="G123" i="5"/>
  <c r="H123" i="5"/>
  <c r="I123" i="5" s="1"/>
  <c r="G124" i="5"/>
  <c r="H124" i="5"/>
  <c r="I124" i="5" s="1"/>
  <c r="G125" i="5"/>
  <c r="H125" i="5"/>
  <c r="I125" i="5" s="1"/>
  <c r="J125" i="5" s="1"/>
  <c r="G20" i="5"/>
  <c r="H20" i="5"/>
  <c r="I20" i="5" s="1"/>
  <c r="G21" i="5"/>
  <c r="H21" i="5"/>
  <c r="G22" i="5"/>
  <c r="H22" i="5"/>
  <c r="I22" i="5" s="1"/>
  <c r="J123" i="5" l="1"/>
  <c r="J124" i="5"/>
  <c r="J20" i="5"/>
  <c r="J22" i="5"/>
  <c r="I21" i="5"/>
  <c r="J21" i="5" s="1"/>
  <c r="G130" i="5" l="1"/>
  <c r="H130" i="5"/>
  <c r="I130" i="5" s="1"/>
  <c r="G131" i="5"/>
  <c r="H131" i="5"/>
  <c r="I131" i="5" s="1"/>
  <c r="G132" i="5"/>
  <c r="H132" i="5"/>
  <c r="I132" i="5" s="1"/>
  <c r="G133" i="5"/>
  <c r="H133" i="5"/>
  <c r="I133" i="5" s="1"/>
  <c r="G134" i="5"/>
  <c r="H134" i="5"/>
  <c r="I134" i="5" s="1"/>
  <c r="G111" i="5"/>
  <c r="H111" i="5"/>
  <c r="I111" i="5" s="1"/>
  <c r="G112" i="5"/>
  <c r="H112" i="5"/>
  <c r="I112" i="5" s="1"/>
  <c r="G113" i="5"/>
  <c r="H113" i="5"/>
  <c r="I113" i="5" s="1"/>
  <c r="G114" i="5"/>
  <c r="H114" i="5"/>
  <c r="I114" i="5" s="1"/>
  <c r="G115" i="5"/>
  <c r="H115" i="5"/>
  <c r="I115" i="5" s="1"/>
  <c r="G116" i="5"/>
  <c r="H116" i="5"/>
  <c r="I116" i="5" s="1"/>
  <c r="G117" i="5"/>
  <c r="H117" i="5"/>
  <c r="I117" i="5" s="1"/>
  <c r="G118" i="5"/>
  <c r="H118" i="5"/>
  <c r="I118" i="5" s="1"/>
  <c r="G119" i="5"/>
  <c r="H119" i="5"/>
  <c r="I119" i="5" s="1"/>
  <c r="G120" i="5"/>
  <c r="H120" i="5"/>
  <c r="I120" i="5" s="1"/>
  <c r="G121" i="5"/>
  <c r="H121" i="5"/>
  <c r="I121" i="5" s="1"/>
  <c r="G122" i="5"/>
  <c r="H122" i="5"/>
  <c r="I122" i="5" s="1"/>
  <c r="G96" i="5"/>
  <c r="H96" i="5"/>
  <c r="I96" i="5" s="1"/>
  <c r="J96" i="5" s="1"/>
  <c r="G97" i="5"/>
  <c r="H97" i="5"/>
  <c r="I97" i="5" s="1"/>
  <c r="J97" i="5" s="1"/>
  <c r="G98" i="5"/>
  <c r="H98" i="5"/>
  <c r="I98" i="5" s="1"/>
  <c r="J98" i="5" s="1"/>
  <c r="G99" i="5"/>
  <c r="H99" i="5"/>
  <c r="I99" i="5" s="1"/>
  <c r="J99" i="5" s="1"/>
  <c r="G100" i="5"/>
  <c r="H100" i="5"/>
  <c r="I100" i="5" s="1"/>
  <c r="J100" i="5" s="1"/>
  <c r="G101" i="5"/>
  <c r="H101" i="5"/>
  <c r="I101" i="5" s="1"/>
  <c r="J101" i="5" s="1"/>
  <c r="G102" i="5"/>
  <c r="H102" i="5"/>
  <c r="I102" i="5" s="1"/>
  <c r="J102" i="5" s="1"/>
  <c r="G103" i="5"/>
  <c r="H103" i="5"/>
  <c r="I103" i="5" s="1"/>
  <c r="J103" i="5" s="1"/>
  <c r="G104" i="5"/>
  <c r="H104" i="5"/>
  <c r="I104" i="5" s="1"/>
  <c r="J104" i="5" s="1"/>
  <c r="G105" i="5"/>
  <c r="H105" i="5"/>
  <c r="I105" i="5" s="1"/>
  <c r="J105" i="5" s="1"/>
  <c r="G106" i="5"/>
  <c r="H106" i="5"/>
  <c r="I106" i="5" s="1"/>
  <c r="J106" i="5" s="1"/>
  <c r="G107" i="5"/>
  <c r="H107" i="5"/>
  <c r="I107" i="5" s="1"/>
  <c r="J107" i="5" s="1"/>
  <c r="G108" i="5"/>
  <c r="H108" i="5"/>
  <c r="I108" i="5" s="1"/>
  <c r="J108" i="5" s="1"/>
  <c r="G95" i="5"/>
  <c r="H95" i="5"/>
  <c r="I95" i="5" s="1"/>
  <c r="G23" i="5"/>
  <c r="H23" i="5"/>
  <c r="I23" i="5" s="1"/>
  <c r="G24" i="5"/>
  <c r="H24" i="5"/>
  <c r="I24" i="5" s="1"/>
  <c r="G25" i="5"/>
  <c r="H25" i="5"/>
  <c r="I25" i="5" s="1"/>
  <c r="G26" i="5"/>
  <c r="H26" i="5"/>
  <c r="I26" i="5" s="1"/>
  <c r="G27" i="5"/>
  <c r="H27" i="5"/>
  <c r="I27" i="5" s="1"/>
  <c r="G28" i="5"/>
  <c r="H28" i="5"/>
  <c r="I28" i="5" s="1"/>
  <c r="G29" i="5"/>
  <c r="H29" i="5"/>
  <c r="I29" i="5" s="1"/>
  <c r="G30" i="5"/>
  <c r="H30" i="5"/>
  <c r="I30" i="5" s="1"/>
  <c r="J30" i="5" s="1"/>
  <c r="G31" i="5"/>
  <c r="H31" i="5"/>
  <c r="I31" i="5" s="1"/>
  <c r="G32" i="5"/>
  <c r="H32" i="5"/>
  <c r="I32" i="5" s="1"/>
  <c r="J32" i="5" s="1"/>
  <c r="G33" i="5"/>
  <c r="H33" i="5"/>
  <c r="I33" i="5" s="1"/>
  <c r="G34" i="5"/>
  <c r="H34" i="5"/>
  <c r="I34" i="5" s="1"/>
  <c r="G35" i="5"/>
  <c r="H35" i="5"/>
  <c r="I35" i="5" s="1"/>
  <c r="G36" i="5"/>
  <c r="H36" i="5"/>
  <c r="I36" i="5" s="1"/>
  <c r="G37" i="5"/>
  <c r="H37" i="5"/>
  <c r="I37" i="5" s="1"/>
  <c r="G38" i="5"/>
  <c r="H38" i="5"/>
  <c r="I38" i="5" s="1"/>
  <c r="J38" i="5" s="1"/>
  <c r="G39" i="5"/>
  <c r="H39" i="5"/>
  <c r="I39" i="5" s="1"/>
  <c r="G40" i="5"/>
  <c r="H40" i="5"/>
  <c r="I40" i="5" s="1"/>
  <c r="G41" i="5"/>
  <c r="H41" i="5"/>
  <c r="I41" i="5" s="1"/>
  <c r="G42" i="5"/>
  <c r="H42" i="5"/>
  <c r="I42" i="5" s="1"/>
  <c r="G43" i="5"/>
  <c r="H43" i="5"/>
  <c r="I43" i="5" s="1"/>
  <c r="G44" i="5"/>
  <c r="H44" i="5"/>
  <c r="I44" i="5" s="1"/>
  <c r="G45" i="5"/>
  <c r="H45" i="5"/>
  <c r="I45" i="5" s="1"/>
  <c r="G46" i="5"/>
  <c r="H46" i="5"/>
  <c r="I46" i="5" s="1"/>
  <c r="G47" i="5"/>
  <c r="H47" i="5"/>
  <c r="I47" i="5" s="1"/>
  <c r="G48" i="5"/>
  <c r="H48" i="5"/>
  <c r="I48" i="5" s="1"/>
  <c r="G49" i="5"/>
  <c r="H49" i="5"/>
  <c r="I49" i="5" s="1"/>
  <c r="G50" i="5"/>
  <c r="H50" i="5"/>
  <c r="I50" i="5" s="1"/>
  <c r="J50" i="5" s="1"/>
  <c r="G51" i="5"/>
  <c r="H51" i="5"/>
  <c r="I51" i="5" s="1"/>
  <c r="G52" i="5"/>
  <c r="H52" i="5"/>
  <c r="I52" i="5" s="1"/>
  <c r="J52" i="5" s="1"/>
  <c r="G53" i="5"/>
  <c r="H53" i="5"/>
  <c r="I53" i="5" s="1"/>
  <c r="G54" i="5"/>
  <c r="H54" i="5"/>
  <c r="I54" i="5" s="1"/>
  <c r="G55" i="5"/>
  <c r="H55" i="5"/>
  <c r="I55" i="5" s="1"/>
  <c r="G56" i="5"/>
  <c r="H56" i="5"/>
  <c r="I56" i="5" s="1"/>
  <c r="J56" i="5" s="1"/>
  <c r="G57" i="5"/>
  <c r="H57" i="5"/>
  <c r="I57" i="5" s="1"/>
  <c r="J57" i="5" s="1"/>
  <c r="G58" i="5"/>
  <c r="H58" i="5"/>
  <c r="I58" i="5" s="1"/>
  <c r="J58" i="5" s="1"/>
  <c r="G59" i="5"/>
  <c r="H59" i="5"/>
  <c r="I59" i="5" s="1"/>
  <c r="G60" i="5"/>
  <c r="H60" i="5"/>
  <c r="I60" i="5" s="1"/>
  <c r="G61" i="5"/>
  <c r="H61" i="5"/>
  <c r="I61" i="5" s="1"/>
  <c r="J61" i="5" s="1"/>
  <c r="G62" i="5"/>
  <c r="H62" i="5"/>
  <c r="I62" i="5" s="1"/>
  <c r="G63" i="5"/>
  <c r="H63" i="5"/>
  <c r="I63" i="5" s="1"/>
  <c r="G64" i="5"/>
  <c r="H64" i="5"/>
  <c r="I64" i="5" s="1"/>
  <c r="G65" i="5"/>
  <c r="H65" i="5"/>
  <c r="I65" i="5" s="1"/>
  <c r="G66" i="5"/>
  <c r="H66" i="5"/>
  <c r="I66" i="5" s="1"/>
  <c r="G67" i="5"/>
  <c r="H67" i="5"/>
  <c r="I67" i="5" s="1"/>
  <c r="G68" i="5"/>
  <c r="H68" i="5"/>
  <c r="I68" i="5" s="1"/>
  <c r="G69" i="5"/>
  <c r="H69" i="5"/>
  <c r="I69" i="5" s="1"/>
  <c r="G70" i="5"/>
  <c r="H70" i="5"/>
  <c r="I70" i="5" s="1"/>
  <c r="J70" i="5" s="1"/>
  <c r="G71" i="5"/>
  <c r="H71" i="5"/>
  <c r="I71" i="5" s="1"/>
  <c r="G72" i="5"/>
  <c r="H72" i="5"/>
  <c r="I72" i="5" s="1"/>
  <c r="G73" i="5"/>
  <c r="H73" i="5"/>
  <c r="I73" i="5" s="1"/>
  <c r="G74" i="5"/>
  <c r="H74" i="5"/>
  <c r="I74" i="5" s="1"/>
  <c r="G75" i="5"/>
  <c r="H75" i="5"/>
  <c r="I75" i="5" s="1"/>
  <c r="J75" i="5" s="1"/>
  <c r="G76" i="5"/>
  <c r="H76" i="5"/>
  <c r="I76" i="5" s="1"/>
  <c r="G77" i="5"/>
  <c r="H77" i="5"/>
  <c r="I77" i="5" s="1"/>
  <c r="G78" i="5"/>
  <c r="H78" i="5"/>
  <c r="I78" i="5" s="1"/>
  <c r="G79" i="5"/>
  <c r="H79" i="5"/>
  <c r="I79" i="5" s="1"/>
  <c r="G136" i="5"/>
  <c r="H136" i="5"/>
  <c r="I136" i="5" s="1"/>
  <c r="J136" i="5" s="1"/>
  <c r="H137" i="5"/>
  <c r="I137" i="5" s="1"/>
  <c r="J137" i="5" s="1"/>
  <c r="G137" i="5"/>
  <c r="H129" i="5"/>
  <c r="I129" i="5" s="1"/>
  <c r="J129" i="5" s="1"/>
  <c r="G129" i="5"/>
  <c r="H110" i="5"/>
  <c r="I110" i="5" s="1"/>
  <c r="J110" i="5" s="1"/>
  <c r="G110" i="5"/>
  <c r="H94" i="5"/>
  <c r="G94" i="5"/>
  <c r="J67" i="5" l="1"/>
  <c r="J55" i="5"/>
  <c r="J24" i="5"/>
  <c r="J59" i="5"/>
  <c r="J40" i="5"/>
  <c r="J46" i="5"/>
  <c r="J53" i="5"/>
  <c r="J42" i="5"/>
  <c r="J34" i="5"/>
  <c r="J26" i="5"/>
  <c r="J54" i="5"/>
  <c r="J49" i="5"/>
  <c r="J79" i="5"/>
  <c r="J73" i="5"/>
  <c r="J65" i="5"/>
  <c r="J63" i="5"/>
  <c r="J51" i="5"/>
  <c r="J44" i="5"/>
  <c r="J36" i="5"/>
  <c r="J28" i="5"/>
  <c r="J133" i="5"/>
  <c r="J131" i="5"/>
  <c r="J134" i="5"/>
  <c r="J132" i="5"/>
  <c r="J130" i="5"/>
  <c r="J122" i="5"/>
  <c r="J120" i="5"/>
  <c r="J118" i="5"/>
  <c r="J117" i="5"/>
  <c r="J116" i="5"/>
  <c r="J114" i="5"/>
  <c r="J112" i="5"/>
  <c r="J121" i="5"/>
  <c r="J119" i="5"/>
  <c r="J115" i="5"/>
  <c r="J113" i="5"/>
  <c r="J111" i="5"/>
  <c r="J95" i="5"/>
  <c r="J78" i="5"/>
  <c r="J77" i="5"/>
  <c r="J76" i="5"/>
  <c r="J74" i="5"/>
  <c r="J72" i="5"/>
  <c r="J71" i="5"/>
  <c r="J69" i="5"/>
  <c r="J68" i="5"/>
  <c r="J66" i="5"/>
  <c r="J64" i="5"/>
  <c r="J62" i="5"/>
  <c r="J60" i="5"/>
  <c r="J48" i="5"/>
  <c r="J47" i="5"/>
  <c r="J45" i="5"/>
  <c r="J43" i="5"/>
  <c r="J41" i="5"/>
  <c r="J39" i="5"/>
  <c r="J37" i="5"/>
  <c r="J35" i="5"/>
  <c r="J33" i="5"/>
  <c r="J31" i="5"/>
  <c r="J29" i="5"/>
  <c r="J27" i="5"/>
  <c r="J25" i="5"/>
  <c r="J23" i="5"/>
  <c r="H138" i="5"/>
  <c r="I94" i="5"/>
  <c r="J94" i="5" s="1"/>
  <c r="J138" i="5" l="1"/>
  <c r="I138" i="5"/>
</calcChain>
</file>

<file path=xl/sharedStrings.xml><?xml version="1.0" encoding="utf-8"?>
<sst xmlns="http://schemas.openxmlformats.org/spreadsheetml/2006/main" count="257" uniqueCount="149">
  <si>
    <t>Red. Broj</t>
  </si>
  <si>
    <t>Jedinica mjere</t>
  </si>
  <si>
    <t>Naziv robe - opis</t>
  </si>
  <si>
    <t>kom</t>
  </si>
  <si>
    <t>kutija</t>
  </si>
  <si>
    <t>kg</t>
  </si>
  <si>
    <t>OSJEČKO – BARANJSKE ŽUPANIJE</t>
  </si>
  <si>
    <t>OIB: 45235833809</t>
  </si>
  <si>
    <t>Josipa Huttlera 2</t>
  </si>
  <si>
    <t>31 000 Osijek</t>
  </si>
  <si>
    <t>Samoljepljive  elektrode  za monitoring i EKG</t>
  </si>
  <si>
    <t>Sterilna ljepljiva traka za sanaciju površinskih rana (manjih) veličina 3x75</t>
  </si>
  <si>
    <t>Kanila I.V.  s portom za iniciranje, krilcima za fiksiranje i stoperom za krv,od hidrofobnog materijala 18g</t>
  </si>
  <si>
    <t>Kanila I.V.  s portom za iniciranje, krilcima za fiksiranje i stoperom za krv,od hidrofobnog materijala 20g</t>
  </si>
  <si>
    <t>Kanila I.V.  s portom za iniciranje, krilcima za fiksiranje i stoperom za krv,od hidrofobnog materijala 22g</t>
  </si>
  <si>
    <t>Kanila I.V.  s portom za iniciranje, krilcima za fiksiranje i stoperom za krv,od hidrofobnog materijala 24g</t>
  </si>
  <si>
    <t>Kanila I.V.  s portom za iniciranje, krilcima za fiksiranje i stoperom za krv,od hidrofobnog materijala 16g  braunila)</t>
  </si>
  <si>
    <t xml:space="preserve">Kaliko zavoj, zavoj pamučni 10cm širine x 5m dužine sa utkanim rubom </t>
  </si>
  <si>
    <t>Kaliko zavoj, zavoj pamučni 15cm širine x 5m dužine sa utkanim rubom</t>
  </si>
  <si>
    <t>Kaliko zavoj, zavoj pamučni 5cm širine x 5 m dužine sa utkanim rubom</t>
  </si>
  <si>
    <t>Bubrežnjak kartonski jednokratni</t>
  </si>
  <si>
    <t>Drvene špatule jednokratne</t>
  </si>
  <si>
    <t>Jednokratni kateter za kateterizaciju mokraćnog mjehura broj 16 (silikonski) sa balonom za fiksiranje</t>
  </si>
  <si>
    <t>Jednokratni kateter za kateterizaciju mokraćnog mjehura broj 18 (silikonski) sa balonom za fiksiranje</t>
  </si>
  <si>
    <t>Jednokratni kateter za kateterizaciju mokraćnog mjehura broj 20 (silikonski) sa balonom za fiksiranje</t>
  </si>
  <si>
    <t>Jednokratni kateter za kateterizaciju mokraćnog mjehura broj 22 (silikonski) sa balonom za fiksiranje</t>
  </si>
  <si>
    <t>Jednokratni kateter za kateterizaciju mokraćnog mjehura broj 24 (silikonski) sa balonom za fiksiranje</t>
  </si>
  <si>
    <t>Celulozni jednoslojni, jednokratna zaštita za krevet-strečere- bijele boje, u roli (veličina 60cm x 80m)</t>
  </si>
  <si>
    <t>Jednokratni nožići s plastičnom drškom za kirurške incizije i dr.</t>
  </si>
  <si>
    <t xml:space="preserve">Jednokratne guk trake za kontrolu šećera u krvi </t>
  </si>
  <si>
    <t>Endotrahealni tubus cuff 3.5 mm/10 -  polietilenska plastična prozirna cijev za održavanje prohodnosti dišnog puta</t>
  </si>
  <si>
    <t>Endotrahealni tubus cuff 6.0 mm/10  -  polietilenska plastična prozirna cijev za održavanje prohodnosti dišnog puta</t>
  </si>
  <si>
    <t>Endotrahealni tubus cuff 6.5 mm/10  -  polietilenska plastična prozirna cijev za održavanje prohodnosti dišnog puta</t>
  </si>
  <si>
    <t>Endotrahealni tubus cuff 9.0 mm/10  -  polietilenska plastična prozirna cijev za održavanje prohodnosti dišnog puta</t>
  </si>
  <si>
    <t>Šprice PVC 2 ml - jednokratna PVC štrcaljka za aplikaciju lijeka  (I.M. I I.V.)</t>
  </si>
  <si>
    <t xml:space="preserve">Šprice PVC 5 ml  - jednokratna PVC štrcaljka za aplikaciju lijeka  (I.M. I I.V.) </t>
  </si>
  <si>
    <t>Šprice PVC 10 ml  - jednokratna PVC štrcaljka za aplikaciju lijeka  (I.M. I I.V.)</t>
  </si>
  <si>
    <t>Šprice PVC 20 ml  - jednokratna PVC štrcaljka za aplikaciju lijeka  (I.M. I I.V.)</t>
  </si>
  <si>
    <t xml:space="preserve">Injekcijske igle 0,8x40  </t>
  </si>
  <si>
    <t xml:space="preserve">Injekcijske igle 1,20x40 </t>
  </si>
  <si>
    <t>Minivenski sistem 22 g - fleksibilni minivenski sistem s ugrđenim metalnim nastavkom za I.V. aplikacije lijeka</t>
  </si>
  <si>
    <t xml:space="preserve">Set za davanje infuzije </t>
  </si>
  <si>
    <t>Gaza sterilna 1 m - sterilna gaza za previjanje i zaustavljanje krvarenja na terenu i sl.</t>
  </si>
  <si>
    <t xml:space="preserve">Gaza sterilna 1/2 m - sterilna gaza za previjanje i zaustavljanje krvarenja na terenu i sl. </t>
  </si>
  <si>
    <t>Anetiseptik za dezinfekciju ruku, 500ml - 0,8g klorheksidindiglukonata u 80% etanolu</t>
  </si>
  <si>
    <t>boca polietilen</t>
  </si>
  <si>
    <t>Brzopovojni/individualni prvi zavoj broj 3, 12cm x 5m 100% pamuk sa ugrađenim jastučićeem za ranu</t>
  </si>
  <si>
    <t>Orofaringeralni tubus (airway) br. 3 - polietilenska plastična cijev za otvaranje gorenjeg dišnog puta</t>
  </si>
  <si>
    <t>Kateter aspiracijski CH 12 - plastična fleksibilna cijev za aspiraciju, sukciranje</t>
  </si>
  <si>
    <t>Kateter aspiracijski CH 8 - plastična fleksibilna cijev za aspiraciju, sukciranje</t>
  </si>
  <si>
    <t>Kateter aspiracijski CH 18 - plastična fleksibilna cijev za aspiraciju, sukciranje</t>
  </si>
  <si>
    <t>ZAVOD ZA HITNU MEDICINU</t>
  </si>
  <si>
    <t>Brzopovojni/individualni prvi zavoj broj 2, 10cm x 5m 100%pamuk sa ugrađenim jastučićem za ranu</t>
  </si>
  <si>
    <t>Stopa PDV-a</t>
  </si>
  <si>
    <t>Planirana količina</t>
  </si>
  <si>
    <t>Endotrahealni tubus cuff 4,5mm/10</t>
  </si>
  <si>
    <t>Endotrahealni tubus cuff 8.0mm/10</t>
  </si>
  <si>
    <t>Endotrahealni tubus cuff 7.0mm/10</t>
  </si>
  <si>
    <t>Endotrahealni tubus cuff 7.5mm/10</t>
  </si>
  <si>
    <t>Endotrahealni tubus cuff 2.5mm/10</t>
  </si>
  <si>
    <t>Endotrahealni tubus cuff 8.5mm/10</t>
  </si>
  <si>
    <t>Elektrode quick combo pedijatrijska</t>
  </si>
  <si>
    <t>Elektrode quick combo odrasli</t>
  </si>
  <si>
    <t>I-gel maska broj 3</t>
  </si>
  <si>
    <t>I-gel maska broj 4</t>
  </si>
  <si>
    <t>I-gel maska broj 2</t>
  </si>
  <si>
    <t>I-gel maska broj 5</t>
  </si>
  <si>
    <t>L&amp;R trokutasta marama</t>
  </si>
  <si>
    <t>Folija za utopljavanje</t>
  </si>
  <si>
    <t>Betaderm 8cmx6cm</t>
  </si>
  <si>
    <t>Instillagel almed</t>
  </si>
  <si>
    <t>Kanila I.V.  s portom za iniciranje, krilcima za fiksiranje i stoperom za krv,od hidrofobnog materijala 14g  braunila)</t>
  </si>
  <si>
    <t>Nije prihvatljivo korigiranje, brisanje ili precrtavanje zadane stavke Troškovnika.</t>
  </si>
  <si>
    <t>TROŠKOVNIK</t>
  </si>
  <si>
    <t>Brzopovojni/individualni prvi zavoj broj 1, 8cm x 3m 100%pamuk sa ugrađenim jastučićem za ranu</t>
  </si>
  <si>
    <t>Orofaringeralni tubus (airway) br. 4 - polietilenska plastična cijev za otvaranje gornjeg dišnog puta</t>
  </si>
  <si>
    <t>Orofaringeralni tubus (airway) br. 5 - polietilenska plastična cijev za otvaranje gornjeg dišnog puta</t>
  </si>
  <si>
    <t>Okovratnik za imobilizaciju "Stifneck Select" za odrasle, podesiv u 4 veličine</t>
  </si>
  <si>
    <t>Okovratnik za imobilizaciju "Stifneck Select" za djecu, podesiv u 4 veličine</t>
  </si>
  <si>
    <t>Set za porod</t>
  </si>
  <si>
    <t>Igla za dekompresiju tenzijskog pneumotoraksa</t>
  </si>
  <si>
    <t>Maska za kisik sa rezervoarom za odrasle</t>
  </si>
  <si>
    <t>Maska za kisik sa rezervoarom za djecu</t>
  </si>
  <si>
    <t>ŠPRICE I IGLE</t>
  </si>
  <si>
    <t>DEZINFICIJENSI</t>
  </si>
  <si>
    <t>ZAVOJNI MATERIJAL</t>
  </si>
  <si>
    <t xml:space="preserve">Jedinična cijena (bez PDV-a) </t>
  </si>
  <si>
    <t>Ukupna cijena (bez PDV-a)</t>
  </si>
  <si>
    <t>set</t>
  </si>
  <si>
    <t>Mrežica 25m B - kutija od 25 m</t>
  </si>
  <si>
    <t>Mrežica 25m C - kutija od 25m</t>
  </si>
  <si>
    <t>Mrežica 25m D - kutija od 25m</t>
  </si>
  <si>
    <t>Alkoholni tupfer - kutija 100 komada</t>
  </si>
  <si>
    <t>Alkohol etanol 70% denatur 1000 ml</t>
  </si>
  <si>
    <t xml:space="preserve">Injekcijske igle 0,6x30  </t>
  </si>
  <si>
    <t>Hydrogenii peroxidum (solutio diluta 3%)</t>
  </si>
  <si>
    <t>tuba</t>
  </si>
  <si>
    <t>Elektrovodljivi  gel  za sprječavanje elektrostatskog otpora kože kod defibrilacije tuba 250 ml</t>
  </si>
  <si>
    <t>Toplomjer bez žive</t>
  </si>
  <si>
    <t>Poveska po esmarhu, platnena</t>
  </si>
  <si>
    <t>Maska za kisik  za odrasle</t>
  </si>
  <si>
    <t>Maska za kisik  za djecu</t>
  </si>
  <si>
    <t>Yankauer kateter 10mm</t>
  </si>
  <si>
    <t xml:space="preserve">Vazelinska sterilna gaza 10cm x 10cm </t>
  </si>
  <si>
    <t>Flaster tkana traka od umjetne svile acetat (TAFFET) porozna, čvrsta neelastična, koja se dobro trga u oba smjera dimenzije 2,5 x 9,14 kom</t>
  </si>
  <si>
    <t xml:space="preserve">Jedinična cijena (sa PDV-om) </t>
  </si>
  <si>
    <t>Ukupna cijena (sa PDV-om)</t>
  </si>
  <si>
    <t>Polietenska plastična cijev za nazalno davanje kisika (nazalna sonda)-odrasli</t>
  </si>
  <si>
    <t>Polietenska plastična cijev za nazalno davanje kisika (nazalna sonda)-djeca</t>
  </si>
  <si>
    <t>Komprese nesterilne, dimenzije  10cm x20cm, netkani materijal velike moći upijanja, 6 slojeva</t>
  </si>
  <si>
    <t>par</t>
  </si>
  <si>
    <t>Rukavice kirurške br. 8 -  sterilne kirurške rukavice  za sterilan rad na terenu, s talkom, pakovane 1 par</t>
  </si>
  <si>
    <t>Rukavice kirurške br. 7 -  sterilne kirurške rukavice  za sterilan rad na terenu, s talkom, pakovane 1 par</t>
  </si>
  <si>
    <t xml:space="preserve">Pištolj za intraosealni pristup za odrasle </t>
  </si>
  <si>
    <t>OSTALO</t>
  </si>
  <si>
    <t xml:space="preserve">Kateter aspiracijski CH 16 </t>
  </si>
  <si>
    <t>Opis pakiranja (kom/pak)</t>
  </si>
  <si>
    <t>Ponuditelj nudi cijene Predmeta nabave putem ovog Troškovnika te je obvezan nuditi, odnosno ispuniti sve stavke Troškovnika.</t>
  </si>
  <si>
    <t>Iznos                  PDV-a</t>
  </si>
  <si>
    <t xml:space="preserve">RAZNI POTROŠNI SANITETSKI MATERIJAL </t>
  </si>
  <si>
    <t xml:space="preserve">Nazofaringealni tubus CH 30 </t>
  </si>
  <si>
    <t xml:space="preserve">Nazofaringealni tubus CH 28 </t>
  </si>
  <si>
    <t xml:space="preserve">Nazofaringealni tubus CH 32 </t>
  </si>
  <si>
    <t xml:space="preserve">Nazofaringealni tubus CH 26 </t>
  </si>
  <si>
    <t>Komprese sterilne 7,5 x 7,5 cm 8 slojeva</t>
  </si>
  <si>
    <t>Komprese sterilne 5 x 5 cm 8 slojeva</t>
  </si>
  <si>
    <t>Pištolj za intraosealni pristup za djecu</t>
  </si>
  <si>
    <t>(ime i prezime ovlaštene osobe ponuditelja)</t>
  </si>
  <si>
    <t>(potpis i pečat)</t>
  </si>
  <si>
    <t>(datum)</t>
  </si>
  <si>
    <t xml:space="preserve">Endotrahealni tubus cuff 5,0 mm/10 </t>
  </si>
  <si>
    <t xml:space="preserve">Endotrahealni tubus cuff 5,5 mm/10 </t>
  </si>
  <si>
    <t>Antibakterijski filter za samošireći balon</t>
  </si>
  <si>
    <t>FILTER bakterijski, hidrofobni za aspiratore, 6 mm</t>
  </si>
  <si>
    <t xml:space="preserve">Nazofaringealni tubus CH 16 </t>
  </si>
  <si>
    <t>ACS ventil za prsni koš</t>
  </si>
  <si>
    <t>UKUPNO</t>
  </si>
  <si>
    <t xml:space="preserve">Predmet nabave:  JDN-41/26 SANITETSKI MATERIJAL </t>
  </si>
  <si>
    <t>Vata zavojna, 100% pamuk za 1000g</t>
  </si>
  <si>
    <t>Endotrahealni tubus cuff 3,0 mm/10</t>
  </si>
  <si>
    <t>Endotrahealni tubus cuff. 4,0 mm/10</t>
  </si>
  <si>
    <t xml:space="preserve">Nazofaringealni tubus CH 12 </t>
  </si>
  <si>
    <t xml:space="preserve">Nazofaringealni tubus CH 18 </t>
  </si>
  <si>
    <t>Nazofaringealni tubus CH20</t>
  </si>
  <si>
    <t>Yankauer set za sukciju</t>
  </si>
  <si>
    <t>Vrećica za povračanje sa sredstvom za geliranje</t>
  </si>
  <si>
    <t>Kleme za pupkovinu</t>
  </si>
  <si>
    <t>Maramice s alkoholnim dezinficijensom (a'100 komada)</t>
  </si>
  <si>
    <t>pakovanje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</si>
</sst>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/>
    <xf numFmtId="10" fontId="9" fillId="0" borderId="0" xfId="0" applyNumberFormat="1" applyFont="1"/>
    <xf numFmtId="10" fontId="1" fillId="0" borderId="0" xfId="0" applyNumberFormat="1" applyFont="1"/>
    <xf numFmtId="10" fontId="4" fillId="0" borderId="1" xfId="1" applyNumberFormat="1" applyFont="1" applyBorder="1" applyAlignment="1">
      <alignment vertical="center"/>
    </xf>
    <xf numFmtId="10" fontId="4" fillId="0" borderId="0" xfId="0" applyNumberFormat="1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9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7" xfId="0" applyFont="1" applyBorder="1"/>
    <xf numFmtId="0" fontId="18" fillId="0" borderId="0" xfId="0" applyFont="1"/>
    <xf numFmtId="3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4" fillId="0" borderId="5" xfId="2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4" fillId="0" borderId="1" xfId="2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4" fontId="4" fillId="0" borderId="0" xfId="0" applyNumberFormat="1" applyFont="1"/>
    <xf numFmtId="4" fontId="9" fillId="0" borderId="0" xfId="0" applyNumberFormat="1" applyFont="1"/>
    <xf numFmtId="4" fontId="5" fillId="0" borderId="0" xfId="0" applyNumberFormat="1" applyFont="1"/>
    <xf numFmtId="4" fontId="4" fillId="0" borderId="5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165" fontId="5" fillId="0" borderId="4" xfId="1" applyNumberFormat="1" applyFont="1" applyBorder="1" applyAlignment="1">
      <alignment vertical="center"/>
    </xf>
    <xf numFmtId="0" fontId="4" fillId="0" borderId="9" xfId="0" applyFont="1" applyBorder="1"/>
    <xf numFmtId="3" fontId="4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15" fillId="2" borderId="17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vertical="center"/>
    </xf>
    <xf numFmtId="10" fontId="4" fillId="0" borderId="1" xfId="1" applyNumberFormat="1" applyFont="1" applyFill="1" applyBorder="1" applyAlignment="1">
      <alignment vertical="center"/>
    </xf>
    <xf numFmtId="4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vertical="center"/>
    </xf>
    <xf numFmtId="4" fontId="5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" fontId="5" fillId="0" borderId="5" xfId="1" applyNumberFormat="1" applyFont="1" applyFill="1" applyBorder="1" applyAlignment="1">
      <alignment vertical="center"/>
    </xf>
    <xf numFmtId="10" fontId="5" fillId="0" borderId="5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" fontId="4" fillId="0" borderId="21" xfId="1" applyNumberFormat="1" applyFont="1" applyBorder="1" applyAlignment="1">
      <alignment vertical="center"/>
    </xf>
    <xf numFmtId="10" fontId="4" fillId="0" borderId="21" xfId="1" applyNumberFormat="1" applyFont="1" applyBorder="1" applyAlignment="1">
      <alignment vertical="center"/>
    </xf>
    <xf numFmtId="4" fontId="4" fillId="0" borderId="21" xfId="2" applyNumberFormat="1" applyFont="1" applyBorder="1" applyAlignment="1">
      <alignment horizontal="center" vertical="center"/>
    </xf>
    <xf numFmtId="165" fontId="4" fillId="0" borderId="21" xfId="2" applyNumberFormat="1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4" fontId="5" fillId="0" borderId="21" xfId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/>
    </xf>
  </cellXfs>
  <cellStyles count="4">
    <cellStyle name="Normal" xfId="3" xr:uid="{2D7798D2-0892-4117-A213-6EF36F3CE858}"/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4</xdr:row>
      <xdr:rowOff>3628</xdr:rowOff>
    </xdr:to>
    <xdr:pic>
      <xdr:nvPicPr>
        <xdr:cNvPr id="2" name="Picture 3" descr="C:\Users\ksenija.HMPNET\AppData\Local\Microsoft\Windows\Temporary Internet Files\Content.Outlook\8IVPEVZE\rsz_1rsz_4logo_hitna (2).jpg">
          <a:extLst>
            <a:ext uri="{FF2B5EF4-FFF2-40B4-BE49-F238E27FC236}">
              <a16:creationId xmlns:a16="http://schemas.microsoft.com/office/drawing/2014/main" id="{BBE2D214-7D7A-4F30-960B-A6325B49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689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BE4B-CF2E-45D6-9B8A-E98B6B8C9765}">
  <dimension ref="A1:L147"/>
  <sheetViews>
    <sheetView tabSelected="1" topLeftCell="A133" zoomScaleNormal="100" workbookViewId="0">
      <selection activeCell="N143" sqref="N143"/>
    </sheetView>
  </sheetViews>
  <sheetFormatPr defaultRowHeight="13.2" x14ac:dyDescent="0.25"/>
  <cols>
    <col min="1" max="1" width="4.88671875" style="2" customWidth="1"/>
    <col min="2" max="2" width="43.88671875" style="2" customWidth="1"/>
    <col min="3" max="3" width="8.5546875" style="90" customWidth="1"/>
    <col min="4" max="4" width="8.44140625" style="59" customWidth="1"/>
    <col min="5" max="5" width="7.88671875" style="2" customWidth="1"/>
    <col min="6" max="6" width="6.6640625" style="14" customWidth="1"/>
    <col min="7" max="7" width="9" style="47" customWidth="1"/>
    <col min="8" max="10" width="11.44140625" style="19" customWidth="1"/>
    <col min="11" max="11" width="9.5546875" style="2" customWidth="1"/>
    <col min="12" max="12" width="11.5546875" style="2" customWidth="1"/>
    <col min="13" max="112" width="9.109375" style="2"/>
    <col min="113" max="113" width="6.33203125" style="2" customWidth="1"/>
    <col min="114" max="114" width="40.44140625" style="2" customWidth="1"/>
    <col min="115" max="115" width="10" style="2" customWidth="1"/>
    <col min="116" max="116" width="9.44140625" style="2" customWidth="1"/>
    <col min="117" max="117" width="10" style="2" customWidth="1"/>
    <col min="118" max="118" width="11.33203125" style="2" customWidth="1"/>
    <col min="119" max="119" width="6.88671875" style="2" customWidth="1"/>
    <col min="120" max="121" width="11.33203125" style="2" customWidth="1"/>
    <col min="122" max="122" width="7.88671875" style="2" customWidth="1"/>
    <col min="123" max="123" width="14.44140625" style="2" customWidth="1"/>
    <col min="124" max="124" width="4.44140625" style="2" customWidth="1"/>
    <col min="125" max="125" width="12.109375" style="2" customWidth="1"/>
    <col min="126" max="126" width="5.88671875" style="2" customWidth="1"/>
    <col min="127" max="127" width="7.44140625" style="2" customWidth="1"/>
    <col min="128" max="128" width="39.109375" style="2" customWidth="1"/>
    <col min="129" max="129" width="11" style="2" customWidth="1"/>
    <col min="130" max="130" width="9.6640625" style="2" customWidth="1"/>
    <col min="131" max="131" width="12.109375" style="2" customWidth="1"/>
    <col min="132" max="368" width="9.109375" style="2"/>
    <col min="369" max="369" width="6.33203125" style="2" customWidth="1"/>
    <col min="370" max="370" width="40.44140625" style="2" customWidth="1"/>
    <col min="371" max="371" width="10" style="2" customWidth="1"/>
    <col min="372" max="372" width="9.44140625" style="2" customWidth="1"/>
    <col min="373" max="373" width="10" style="2" customWidth="1"/>
    <col min="374" max="374" width="11.33203125" style="2" customWidth="1"/>
    <col min="375" max="375" width="6.88671875" style="2" customWidth="1"/>
    <col min="376" max="377" width="11.33203125" style="2" customWidth="1"/>
    <col min="378" max="378" width="7.88671875" style="2" customWidth="1"/>
    <col min="379" max="379" width="14.44140625" style="2" customWidth="1"/>
    <col min="380" max="380" width="4.44140625" style="2" customWidth="1"/>
    <col min="381" max="381" width="12.109375" style="2" customWidth="1"/>
    <col min="382" max="382" width="5.88671875" style="2" customWidth="1"/>
    <col min="383" max="383" width="7.44140625" style="2" customWidth="1"/>
    <col min="384" max="384" width="39.109375" style="2" customWidth="1"/>
    <col min="385" max="385" width="11" style="2" customWidth="1"/>
    <col min="386" max="386" width="9.6640625" style="2" customWidth="1"/>
    <col min="387" max="387" width="12.109375" style="2" customWidth="1"/>
    <col min="388" max="624" width="9.109375" style="2"/>
    <col min="625" max="625" width="6.33203125" style="2" customWidth="1"/>
    <col min="626" max="626" width="40.44140625" style="2" customWidth="1"/>
    <col min="627" max="627" width="10" style="2" customWidth="1"/>
    <col min="628" max="628" width="9.44140625" style="2" customWidth="1"/>
    <col min="629" max="629" width="10" style="2" customWidth="1"/>
    <col min="630" max="630" width="11.33203125" style="2" customWidth="1"/>
    <col min="631" max="631" width="6.88671875" style="2" customWidth="1"/>
    <col min="632" max="633" width="11.33203125" style="2" customWidth="1"/>
    <col min="634" max="634" width="7.88671875" style="2" customWidth="1"/>
    <col min="635" max="635" width="14.44140625" style="2" customWidth="1"/>
    <col min="636" max="636" width="4.44140625" style="2" customWidth="1"/>
    <col min="637" max="637" width="12.109375" style="2" customWidth="1"/>
    <col min="638" max="638" width="5.88671875" style="2" customWidth="1"/>
    <col min="639" max="639" width="7.44140625" style="2" customWidth="1"/>
    <col min="640" max="640" width="39.109375" style="2" customWidth="1"/>
    <col min="641" max="641" width="11" style="2" customWidth="1"/>
    <col min="642" max="642" width="9.6640625" style="2" customWidth="1"/>
    <col min="643" max="643" width="12.109375" style="2" customWidth="1"/>
    <col min="644" max="880" width="9.109375" style="2"/>
    <col min="881" max="881" width="6.33203125" style="2" customWidth="1"/>
    <col min="882" max="882" width="40.44140625" style="2" customWidth="1"/>
    <col min="883" max="883" width="10" style="2" customWidth="1"/>
    <col min="884" max="884" width="9.44140625" style="2" customWidth="1"/>
    <col min="885" max="885" width="10" style="2" customWidth="1"/>
    <col min="886" max="886" width="11.33203125" style="2" customWidth="1"/>
    <col min="887" max="887" width="6.88671875" style="2" customWidth="1"/>
    <col min="888" max="889" width="11.33203125" style="2" customWidth="1"/>
    <col min="890" max="890" width="7.88671875" style="2" customWidth="1"/>
    <col min="891" max="891" width="14.44140625" style="2" customWidth="1"/>
    <col min="892" max="892" width="4.44140625" style="2" customWidth="1"/>
    <col min="893" max="893" width="12.109375" style="2" customWidth="1"/>
    <col min="894" max="894" width="5.88671875" style="2" customWidth="1"/>
    <col min="895" max="895" width="7.44140625" style="2" customWidth="1"/>
    <col min="896" max="896" width="39.109375" style="2" customWidth="1"/>
    <col min="897" max="897" width="11" style="2" customWidth="1"/>
    <col min="898" max="898" width="9.6640625" style="2" customWidth="1"/>
    <col min="899" max="899" width="12.109375" style="2" customWidth="1"/>
    <col min="900" max="1136" width="9.109375" style="2"/>
    <col min="1137" max="1137" width="6.33203125" style="2" customWidth="1"/>
    <col min="1138" max="1138" width="40.44140625" style="2" customWidth="1"/>
    <col min="1139" max="1139" width="10" style="2" customWidth="1"/>
    <col min="1140" max="1140" width="9.44140625" style="2" customWidth="1"/>
    <col min="1141" max="1141" width="10" style="2" customWidth="1"/>
    <col min="1142" max="1142" width="11.33203125" style="2" customWidth="1"/>
    <col min="1143" max="1143" width="6.88671875" style="2" customWidth="1"/>
    <col min="1144" max="1145" width="11.33203125" style="2" customWidth="1"/>
    <col min="1146" max="1146" width="7.88671875" style="2" customWidth="1"/>
    <col min="1147" max="1147" width="14.44140625" style="2" customWidth="1"/>
    <col min="1148" max="1148" width="4.44140625" style="2" customWidth="1"/>
    <col min="1149" max="1149" width="12.109375" style="2" customWidth="1"/>
    <col min="1150" max="1150" width="5.88671875" style="2" customWidth="1"/>
    <col min="1151" max="1151" width="7.44140625" style="2" customWidth="1"/>
    <col min="1152" max="1152" width="39.109375" style="2" customWidth="1"/>
    <col min="1153" max="1153" width="11" style="2" customWidth="1"/>
    <col min="1154" max="1154" width="9.6640625" style="2" customWidth="1"/>
    <col min="1155" max="1155" width="12.109375" style="2" customWidth="1"/>
    <col min="1156" max="1392" width="9.109375" style="2"/>
    <col min="1393" max="1393" width="6.33203125" style="2" customWidth="1"/>
    <col min="1394" max="1394" width="40.44140625" style="2" customWidth="1"/>
    <col min="1395" max="1395" width="10" style="2" customWidth="1"/>
    <col min="1396" max="1396" width="9.44140625" style="2" customWidth="1"/>
    <col min="1397" max="1397" width="10" style="2" customWidth="1"/>
    <col min="1398" max="1398" width="11.33203125" style="2" customWidth="1"/>
    <col min="1399" max="1399" width="6.88671875" style="2" customWidth="1"/>
    <col min="1400" max="1401" width="11.33203125" style="2" customWidth="1"/>
    <col min="1402" max="1402" width="7.88671875" style="2" customWidth="1"/>
    <col min="1403" max="1403" width="14.44140625" style="2" customWidth="1"/>
    <col min="1404" max="1404" width="4.44140625" style="2" customWidth="1"/>
    <col min="1405" max="1405" width="12.109375" style="2" customWidth="1"/>
    <col min="1406" max="1406" width="5.88671875" style="2" customWidth="1"/>
    <col min="1407" max="1407" width="7.44140625" style="2" customWidth="1"/>
    <col min="1408" max="1408" width="39.109375" style="2" customWidth="1"/>
    <col min="1409" max="1409" width="11" style="2" customWidth="1"/>
    <col min="1410" max="1410" width="9.6640625" style="2" customWidth="1"/>
    <col min="1411" max="1411" width="12.109375" style="2" customWidth="1"/>
    <col min="1412" max="1648" width="9.109375" style="2"/>
    <col min="1649" max="1649" width="6.33203125" style="2" customWidth="1"/>
    <col min="1650" max="1650" width="40.44140625" style="2" customWidth="1"/>
    <col min="1651" max="1651" width="10" style="2" customWidth="1"/>
    <col min="1652" max="1652" width="9.44140625" style="2" customWidth="1"/>
    <col min="1653" max="1653" width="10" style="2" customWidth="1"/>
    <col min="1654" max="1654" width="11.33203125" style="2" customWidth="1"/>
    <col min="1655" max="1655" width="6.88671875" style="2" customWidth="1"/>
    <col min="1656" max="1657" width="11.33203125" style="2" customWidth="1"/>
    <col min="1658" max="1658" width="7.88671875" style="2" customWidth="1"/>
    <col min="1659" max="1659" width="14.44140625" style="2" customWidth="1"/>
    <col min="1660" max="1660" width="4.44140625" style="2" customWidth="1"/>
    <col min="1661" max="1661" width="12.109375" style="2" customWidth="1"/>
    <col min="1662" max="1662" width="5.88671875" style="2" customWidth="1"/>
    <col min="1663" max="1663" width="7.44140625" style="2" customWidth="1"/>
    <col min="1664" max="1664" width="39.109375" style="2" customWidth="1"/>
    <col min="1665" max="1665" width="11" style="2" customWidth="1"/>
    <col min="1666" max="1666" width="9.6640625" style="2" customWidth="1"/>
    <col min="1667" max="1667" width="12.109375" style="2" customWidth="1"/>
    <col min="1668" max="1904" width="9.109375" style="2"/>
    <col min="1905" max="1905" width="6.33203125" style="2" customWidth="1"/>
    <col min="1906" max="1906" width="40.44140625" style="2" customWidth="1"/>
    <col min="1907" max="1907" width="10" style="2" customWidth="1"/>
    <col min="1908" max="1908" width="9.44140625" style="2" customWidth="1"/>
    <col min="1909" max="1909" width="10" style="2" customWidth="1"/>
    <col min="1910" max="1910" width="11.33203125" style="2" customWidth="1"/>
    <col min="1911" max="1911" width="6.88671875" style="2" customWidth="1"/>
    <col min="1912" max="1913" width="11.33203125" style="2" customWidth="1"/>
    <col min="1914" max="1914" width="7.88671875" style="2" customWidth="1"/>
    <col min="1915" max="1915" width="14.44140625" style="2" customWidth="1"/>
    <col min="1916" max="1916" width="4.44140625" style="2" customWidth="1"/>
    <col min="1917" max="1917" width="12.109375" style="2" customWidth="1"/>
    <col min="1918" max="1918" width="5.88671875" style="2" customWidth="1"/>
    <col min="1919" max="1919" width="7.44140625" style="2" customWidth="1"/>
    <col min="1920" max="1920" width="39.109375" style="2" customWidth="1"/>
    <col min="1921" max="1921" width="11" style="2" customWidth="1"/>
    <col min="1922" max="1922" width="9.6640625" style="2" customWidth="1"/>
    <col min="1923" max="1923" width="12.109375" style="2" customWidth="1"/>
    <col min="1924" max="2160" width="9.109375" style="2"/>
    <col min="2161" max="2161" width="6.33203125" style="2" customWidth="1"/>
    <col min="2162" max="2162" width="40.44140625" style="2" customWidth="1"/>
    <col min="2163" max="2163" width="10" style="2" customWidth="1"/>
    <col min="2164" max="2164" width="9.44140625" style="2" customWidth="1"/>
    <col min="2165" max="2165" width="10" style="2" customWidth="1"/>
    <col min="2166" max="2166" width="11.33203125" style="2" customWidth="1"/>
    <col min="2167" max="2167" width="6.88671875" style="2" customWidth="1"/>
    <col min="2168" max="2169" width="11.33203125" style="2" customWidth="1"/>
    <col min="2170" max="2170" width="7.88671875" style="2" customWidth="1"/>
    <col min="2171" max="2171" width="14.44140625" style="2" customWidth="1"/>
    <col min="2172" max="2172" width="4.44140625" style="2" customWidth="1"/>
    <col min="2173" max="2173" width="12.109375" style="2" customWidth="1"/>
    <col min="2174" max="2174" width="5.88671875" style="2" customWidth="1"/>
    <col min="2175" max="2175" width="7.44140625" style="2" customWidth="1"/>
    <col min="2176" max="2176" width="39.109375" style="2" customWidth="1"/>
    <col min="2177" max="2177" width="11" style="2" customWidth="1"/>
    <col min="2178" max="2178" width="9.6640625" style="2" customWidth="1"/>
    <col min="2179" max="2179" width="12.109375" style="2" customWidth="1"/>
    <col min="2180" max="2416" width="9.109375" style="2"/>
    <col min="2417" max="2417" width="6.33203125" style="2" customWidth="1"/>
    <col min="2418" max="2418" width="40.44140625" style="2" customWidth="1"/>
    <col min="2419" max="2419" width="10" style="2" customWidth="1"/>
    <col min="2420" max="2420" width="9.44140625" style="2" customWidth="1"/>
    <col min="2421" max="2421" width="10" style="2" customWidth="1"/>
    <col min="2422" max="2422" width="11.33203125" style="2" customWidth="1"/>
    <col min="2423" max="2423" width="6.88671875" style="2" customWidth="1"/>
    <col min="2424" max="2425" width="11.33203125" style="2" customWidth="1"/>
    <col min="2426" max="2426" width="7.88671875" style="2" customWidth="1"/>
    <col min="2427" max="2427" width="14.44140625" style="2" customWidth="1"/>
    <col min="2428" max="2428" width="4.44140625" style="2" customWidth="1"/>
    <col min="2429" max="2429" width="12.109375" style="2" customWidth="1"/>
    <col min="2430" max="2430" width="5.88671875" style="2" customWidth="1"/>
    <col min="2431" max="2431" width="7.44140625" style="2" customWidth="1"/>
    <col min="2432" max="2432" width="39.109375" style="2" customWidth="1"/>
    <col min="2433" max="2433" width="11" style="2" customWidth="1"/>
    <col min="2434" max="2434" width="9.6640625" style="2" customWidth="1"/>
    <col min="2435" max="2435" width="12.109375" style="2" customWidth="1"/>
    <col min="2436" max="2672" width="9.109375" style="2"/>
    <col min="2673" max="2673" width="6.33203125" style="2" customWidth="1"/>
    <col min="2674" max="2674" width="40.44140625" style="2" customWidth="1"/>
    <col min="2675" max="2675" width="10" style="2" customWidth="1"/>
    <col min="2676" max="2676" width="9.44140625" style="2" customWidth="1"/>
    <col min="2677" max="2677" width="10" style="2" customWidth="1"/>
    <col min="2678" max="2678" width="11.33203125" style="2" customWidth="1"/>
    <col min="2679" max="2679" width="6.88671875" style="2" customWidth="1"/>
    <col min="2680" max="2681" width="11.33203125" style="2" customWidth="1"/>
    <col min="2682" max="2682" width="7.88671875" style="2" customWidth="1"/>
    <col min="2683" max="2683" width="14.44140625" style="2" customWidth="1"/>
    <col min="2684" max="2684" width="4.44140625" style="2" customWidth="1"/>
    <col min="2685" max="2685" width="12.109375" style="2" customWidth="1"/>
    <col min="2686" max="2686" width="5.88671875" style="2" customWidth="1"/>
    <col min="2687" max="2687" width="7.44140625" style="2" customWidth="1"/>
    <col min="2688" max="2688" width="39.109375" style="2" customWidth="1"/>
    <col min="2689" max="2689" width="11" style="2" customWidth="1"/>
    <col min="2690" max="2690" width="9.6640625" style="2" customWidth="1"/>
    <col min="2691" max="2691" width="12.109375" style="2" customWidth="1"/>
    <col min="2692" max="2928" width="9.109375" style="2"/>
    <col min="2929" max="2929" width="6.33203125" style="2" customWidth="1"/>
    <col min="2930" max="2930" width="40.44140625" style="2" customWidth="1"/>
    <col min="2931" max="2931" width="10" style="2" customWidth="1"/>
    <col min="2932" max="2932" width="9.44140625" style="2" customWidth="1"/>
    <col min="2933" max="2933" width="10" style="2" customWidth="1"/>
    <col min="2934" max="2934" width="11.33203125" style="2" customWidth="1"/>
    <col min="2935" max="2935" width="6.88671875" style="2" customWidth="1"/>
    <col min="2936" max="2937" width="11.33203125" style="2" customWidth="1"/>
    <col min="2938" max="2938" width="7.88671875" style="2" customWidth="1"/>
    <col min="2939" max="2939" width="14.44140625" style="2" customWidth="1"/>
    <col min="2940" max="2940" width="4.44140625" style="2" customWidth="1"/>
    <col min="2941" max="2941" width="12.109375" style="2" customWidth="1"/>
    <col min="2942" max="2942" width="5.88671875" style="2" customWidth="1"/>
    <col min="2943" max="2943" width="7.44140625" style="2" customWidth="1"/>
    <col min="2944" max="2944" width="39.109375" style="2" customWidth="1"/>
    <col min="2945" max="2945" width="11" style="2" customWidth="1"/>
    <col min="2946" max="2946" width="9.6640625" style="2" customWidth="1"/>
    <col min="2947" max="2947" width="12.109375" style="2" customWidth="1"/>
    <col min="2948" max="3184" width="9.109375" style="2"/>
    <col min="3185" max="3185" width="6.33203125" style="2" customWidth="1"/>
    <col min="3186" max="3186" width="40.44140625" style="2" customWidth="1"/>
    <col min="3187" max="3187" width="10" style="2" customWidth="1"/>
    <col min="3188" max="3188" width="9.44140625" style="2" customWidth="1"/>
    <col min="3189" max="3189" width="10" style="2" customWidth="1"/>
    <col min="3190" max="3190" width="11.33203125" style="2" customWidth="1"/>
    <col min="3191" max="3191" width="6.88671875" style="2" customWidth="1"/>
    <col min="3192" max="3193" width="11.33203125" style="2" customWidth="1"/>
    <col min="3194" max="3194" width="7.88671875" style="2" customWidth="1"/>
    <col min="3195" max="3195" width="14.44140625" style="2" customWidth="1"/>
    <col min="3196" max="3196" width="4.44140625" style="2" customWidth="1"/>
    <col min="3197" max="3197" width="12.109375" style="2" customWidth="1"/>
    <col min="3198" max="3198" width="5.88671875" style="2" customWidth="1"/>
    <col min="3199" max="3199" width="7.44140625" style="2" customWidth="1"/>
    <col min="3200" max="3200" width="39.109375" style="2" customWidth="1"/>
    <col min="3201" max="3201" width="11" style="2" customWidth="1"/>
    <col min="3202" max="3202" width="9.6640625" style="2" customWidth="1"/>
    <col min="3203" max="3203" width="12.109375" style="2" customWidth="1"/>
    <col min="3204" max="3440" width="9.109375" style="2"/>
    <col min="3441" max="3441" width="6.33203125" style="2" customWidth="1"/>
    <col min="3442" max="3442" width="40.44140625" style="2" customWidth="1"/>
    <col min="3443" max="3443" width="10" style="2" customWidth="1"/>
    <col min="3444" max="3444" width="9.44140625" style="2" customWidth="1"/>
    <col min="3445" max="3445" width="10" style="2" customWidth="1"/>
    <col min="3446" max="3446" width="11.33203125" style="2" customWidth="1"/>
    <col min="3447" max="3447" width="6.88671875" style="2" customWidth="1"/>
    <col min="3448" max="3449" width="11.33203125" style="2" customWidth="1"/>
    <col min="3450" max="3450" width="7.88671875" style="2" customWidth="1"/>
    <col min="3451" max="3451" width="14.44140625" style="2" customWidth="1"/>
    <col min="3452" max="3452" width="4.44140625" style="2" customWidth="1"/>
    <col min="3453" max="3453" width="12.109375" style="2" customWidth="1"/>
    <col min="3454" max="3454" width="5.88671875" style="2" customWidth="1"/>
    <col min="3455" max="3455" width="7.44140625" style="2" customWidth="1"/>
    <col min="3456" max="3456" width="39.109375" style="2" customWidth="1"/>
    <col min="3457" max="3457" width="11" style="2" customWidth="1"/>
    <col min="3458" max="3458" width="9.6640625" style="2" customWidth="1"/>
    <col min="3459" max="3459" width="12.109375" style="2" customWidth="1"/>
    <col min="3460" max="3696" width="9.109375" style="2"/>
    <col min="3697" max="3697" width="6.33203125" style="2" customWidth="1"/>
    <col min="3698" max="3698" width="40.44140625" style="2" customWidth="1"/>
    <col min="3699" max="3699" width="10" style="2" customWidth="1"/>
    <col min="3700" max="3700" width="9.44140625" style="2" customWidth="1"/>
    <col min="3701" max="3701" width="10" style="2" customWidth="1"/>
    <col min="3702" max="3702" width="11.33203125" style="2" customWidth="1"/>
    <col min="3703" max="3703" width="6.88671875" style="2" customWidth="1"/>
    <col min="3704" max="3705" width="11.33203125" style="2" customWidth="1"/>
    <col min="3706" max="3706" width="7.88671875" style="2" customWidth="1"/>
    <col min="3707" max="3707" width="14.44140625" style="2" customWidth="1"/>
    <col min="3708" max="3708" width="4.44140625" style="2" customWidth="1"/>
    <col min="3709" max="3709" width="12.109375" style="2" customWidth="1"/>
    <col min="3710" max="3710" width="5.88671875" style="2" customWidth="1"/>
    <col min="3711" max="3711" width="7.44140625" style="2" customWidth="1"/>
    <col min="3712" max="3712" width="39.109375" style="2" customWidth="1"/>
    <col min="3713" max="3713" width="11" style="2" customWidth="1"/>
    <col min="3714" max="3714" width="9.6640625" style="2" customWidth="1"/>
    <col min="3715" max="3715" width="12.109375" style="2" customWidth="1"/>
    <col min="3716" max="3952" width="9.109375" style="2"/>
    <col min="3953" max="3953" width="6.33203125" style="2" customWidth="1"/>
    <col min="3954" max="3954" width="40.44140625" style="2" customWidth="1"/>
    <col min="3955" max="3955" width="10" style="2" customWidth="1"/>
    <col min="3956" max="3956" width="9.44140625" style="2" customWidth="1"/>
    <col min="3957" max="3957" width="10" style="2" customWidth="1"/>
    <col min="3958" max="3958" width="11.33203125" style="2" customWidth="1"/>
    <col min="3959" max="3959" width="6.88671875" style="2" customWidth="1"/>
    <col min="3960" max="3961" width="11.33203125" style="2" customWidth="1"/>
    <col min="3962" max="3962" width="7.88671875" style="2" customWidth="1"/>
    <col min="3963" max="3963" width="14.44140625" style="2" customWidth="1"/>
    <col min="3964" max="3964" width="4.44140625" style="2" customWidth="1"/>
    <col min="3965" max="3965" width="12.109375" style="2" customWidth="1"/>
    <col min="3966" max="3966" width="5.88671875" style="2" customWidth="1"/>
    <col min="3967" max="3967" width="7.44140625" style="2" customWidth="1"/>
    <col min="3968" max="3968" width="39.109375" style="2" customWidth="1"/>
    <col min="3969" max="3969" width="11" style="2" customWidth="1"/>
    <col min="3970" max="3970" width="9.6640625" style="2" customWidth="1"/>
    <col min="3971" max="3971" width="12.109375" style="2" customWidth="1"/>
    <col min="3972" max="4208" width="9.109375" style="2"/>
    <col min="4209" max="4209" width="6.33203125" style="2" customWidth="1"/>
    <col min="4210" max="4210" width="40.44140625" style="2" customWidth="1"/>
    <col min="4211" max="4211" width="10" style="2" customWidth="1"/>
    <col min="4212" max="4212" width="9.44140625" style="2" customWidth="1"/>
    <col min="4213" max="4213" width="10" style="2" customWidth="1"/>
    <col min="4214" max="4214" width="11.33203125" style="2" customWidth="1"/>
    <col min="4215" max="4215" width="6.88671875" style="2" customWidth="1"/>
    <col min="4216" max="4217" width="11.33203125" style="2" customWidth="1"/>
    <col min="4218" max="4218" width="7.88671875" style="2" customWidth="1"/>
    <col min="4219" max="4219" width="14.44140625" style="2" customWidth="1"/>
    <col min="4220" max="4220" width="4.44140625" style="2" customWidth="1"/>
    <col min="4221" max="4221" width="12.109375" style="2" customWidth="1"/>
    <col min="4222" max="4222" width="5.88671875" style="2" customWidth="1"/>
    <col min="4223" max="4223" width="7.44140625" style="2" customWidth="1"/>
    <col min="4224" max="4224" width="39.109375" style="2" customWidth="1"/>
    <col min="4225" max="4225" width="11" style="2" customWidth="1"/>
    <col min="4226" max="4226" width="9.6640625" style="2" customWidth="1"/>
    <col min="4227" max="4227" width="12.109375" style="2" customWidth="1"/>
    <col min="4228" max="4464" width="9.109375" style="2"/>
    <col min="4465" max="4465" width="6.33203125" style="2" customWidth="1"/>
    <col min="4466" max="4466" width="40.44140625" style="2" customWidth="1"/>
    <col min="4467" max="4467" width="10" style="2" customWidth="1"/>
    <col min="4468" max="4468" width="9.44140625" style="2" customWidth="1"/>
    <col min="4469" max="4469" width="10" style="2" customWidth="1"/>
    <col min="4470" max="4470" width="11.33203125" style="2" customWidth="1"/>
    <col min="4471" max="4471" width="6.88671875" style="2" customWidth="1"/>
    <col min="4472" max="4473" width="11.33203125" style="2" customWidth="1"/>
    <col min="4474" max="4474" width="7.88671875" style="2" customWidth="1"/>
    <col min="4475" max="4475" width="14.44140625" style="2" customWidth="1"/>
    <col min="4476" max="4476" width="4.44140625" style="2" customWidth="1"/>
    <col min="4477" max="4477" width="12.109375" style="2" customWidth="1"/>
    <col min="4478" max="4478" width="5.88671875" style="2" customWidth="1"/>
    <col min="4479" max="4479" width="7.44140625" style="2" customWidth="1"/>
    <col min="4480" max="4480" width="39.109375" style="2" customWidth="1"/>
    <col min="4481" max="4481" width="11" style="2" customWidth="1"/>
    <col min="4482" max="4482" width="9.6640625" style="2" customWidth="1"/>
    <col min="4483" max="4483" width="12.109375" style="2" customWidth="1"/>
    <col min="4484" max="4720" width="9.109375" style="2"/>
    <col min="4721" max="4721" width="6.33203125" style="2" customWidth="1"/>
    <col min="4722" max="4722" width="40.44140625" style="2" customWidth="1"/>
    <col min="4723" max="4723" width="10" style="2" customWidth="1"/>
    <col min="4724" max="4724" width="9.44140625" style="2" customWidth="1"/>
    <col min="4725" max="4725" width="10" style="2" customWidth="1"/>
    <col min="4726" max="4726" width="11.33203125" style="2" customWidth="1"/>
    <col min="4727" max="4727" width="6.88671875" style="2" customWidth="1"/>
    <col min="4728" max="4729" width="11.33203125" style="2" customWidth="1"/>
    <col min="4730" max="4730" width="7.88671875" style="2" customWidth="1"/>
    <col min="4731" max="4731" width="14.44140625" style="2" customWidth="1"/>
    <col min="4732" max="4732" width="4.44140625" style="2" customWidth="1"/>
    <col min="4733" max="4733" width="12.109375" style="2" customWidth="1"/>
    <col min="4734" max="4734" width="5.88671875" style="2" customWidth="1"/>
    <col min="4735" max="4735" width="7.44140625" style="2" customWidth="1"/>
    <col min="4736" max="4736" width="39.109375" style="2" customWidth="1"/>
    <col min="4737" max="4737" width="11" style="2" customWidth="1"/>
    <col min="4738" max="4738" width="9.6640625" style="2" customWidth="1"/>
    <col min="4739" max="4739" width="12.109375" style="2" customWidth="1"/>
    <col min="4740" max="4976" width="9.109375" style="2"/>
    <col min="4977" max="4977" width="6.33203125" style="2" customWidth="1"/>
    <col min="4978" max="4978" width="40.44140625" style="2" customWidth="1"/>
    <col min="4979" max="4979" width="10" style="2" customWidth="1"/>
    <col min="4980" max="4980" width="9.44140625" style="2" customWidth="1"/>
    <col min="4981" max="4981" width="10" style="2" customWidth="1"/>
    <col min="4982" max="4982" width="11.33203125" style="2" customWidth="1"/>
    <col min="4983" max="4983" width="6.88671875" style="2" customWidth="1"/>
    <col min="4984" max="4985" width="11.33203125" style="2" customWidth="1"/>
    <col min="4986" max="4986" width="7.88671875" style="2" customWidth="1"/>
    <col min="4987" max="4987" width="14.44140625" style="2" customWidth="1"/>
    <col min="4988" max="4988" width="4.44140625" style="2" customWidth="1"/>
    <col min="4989" max="4989" width="12.109375" style="2" customWidth="1"/>
    <col min="4990" max="4990" width="5.88671875" style="2" customWidth="1"/>
    <col min="4991" max="4991" width="7.44140625" style="2" customWidth="1"/>
    <col min="4992" max="4992" width="39.109375" style="2" customWidth="1"/>
    <col min="4993" max="4993" width="11" style="2" customWidth="1"/>
    <col min="4994" max="4994" width="9.6640625" style="2" customWidth="1"/>
    <col min="4995" max="4995" width="12.109375" style="2" customWidth="1"/>
    <col min="4996" max="5232" width="9.109375" style="2"/>
    <col min="5233" max="5233" width="6.33203125" style="2" customWidth="1"/>
    <col min="5234" max="5234" width="40.44140625" style="2" customWidth="1"/>
    <col min="5235" max="5235" width="10" style="2" customWidth="1"/>
    <col min="5236" max="5236" width="9.44140625" style="2" customWidth="1"/>
    <col min="5237" max="5237" width="10" style="2" customWidth="1"/>
    <col min="5238" max="5238" width="11.33203125" style="2" customWidth="1"/>
    <col min="5239" max="5239" width="6.88671875" style="2" customWidth="1"/>
    <col min="5240" max="5241" width="11.33203125" style="2" customWidth="1"/>
    <col min="5242" max="5242" width="7.88671875" style="2" customWidth="1"/>
    <col min="5243" max="5243" width="14.44140625" style="2" customWidth="1"/>
    <col min="5244" max="5244" width="4.44140625" style="2" customWidth="1"/>
    <col min="5245" max="5245" width="12.109375" style="2" customWidth="1"/>
    <col min="5246" max="5246" width="5.88671875" style="2" customWidth="1"/>
    <col min="5247" max="5247" width="7.44140625" style="2" customWidth="1"/>
    <col min="5248" max="5248" width="39.109375" style="2" customWidth="1"/>
    <col min="5249" max="5249" width="11" style="2" customWidth="1"/>
    <col min="5250" max="5250" width="9.6640625" style="2" customWidth="1"/>
    <col min="5251" max="5251" width="12.109375" style="2" customWidth="1"/>
    <col min="5252" max="5488" width="9.109375" style="2"/>
    <col min="5489" max="5489" width="6.33203125" style="2" customWidth="1"/>
    <col min="5490" max="5490" width="40.44140625" style="2" customWidth="1"/>
    <col min="5491" max="5491" width="10" style="2" customWidth="1"/>
    <col min="5492" max="5492" width="9.44140625" style="2" customWidth="1"/>
    <col min="5493" max="5493" width="10" style="2" customWidth="1"/>
    <col min="5494" max="5494" width="11.33203125" style="2" customWidth="1"/>
    <col min="5495" max="5495" width="6.88671875" style="2" customWidth="1"/>
    <col min="5496" max="5497" width="11.33203125" style="2" customWidth="1"/>
    <col min="5498" max="5498" width="7.88671875" style="2" customWidth="1"/>
    <col min="5499" max="5499" width="14.44140625" style="2" customWidth="1"/>
    <col min="5500" max="5500" width="4.44140625" style="2" customWidth="1"/>
    <col min="5501" max="5501" width="12.109375" style="2" customWidth="1"/>
    <col min="5502" max="5502" width="5.88671875" style="2" customWidth="1"/>
    <col min="5503" max="5503" width="7.44140625" style="2" customWidth="1"/>
    <col min="5504" max="5504" width="39.109375" style="2" customWidth="1"/>
    <col min="5505" max="5505" width="11" style="2" customWidth="1"/>
    <col min="5506" max="5506" width="9.6640625" style="2" customWidth="1"/>
    <col min="5507" max="5507" width="12.109375" style="2" customWidth="1"/>
    <col min="5508" max="5744" width="9.109375" style="2"/>
    <col min="5745" max="5745" width="6.33203125" style="2" customWidth="1"/>
    <col min="5746" max="5746" width="40.44140625" style="2" customWidth="1"/>
    <col min="5747" max="5747" width="10" style="2" customWidth="1"/>
    <col min="5748" max="5748" width="9.44140625" style="2" customWidth="1"/>
    <col min="5749" max="5749" width="10" style="2" customWidth="1"/>
    <col min="5750" max="5750" width="11.33203125" style="2" customWidth="1"/>
    <col min="5751" max="5751" width="6.88671875" style="2" customWidth="1"/>
    <col min="5752" max="5753" width="11.33203125" style="2" customWidth="1"/>
    <col min="5754" max="5754" width="7.88671875" style="2" customWidth="1"/>
    <col min="5755" max="5755" width="14.44140625" style="2" customWidth="1"/>
    <col min="5756" max="5756" width="4.44140625" style="2" customWidth="1"/>
    <col min="5757" max="5757" width="12.109375" style="2" customWidth="1"/>
    <col min="5758" max="5758" width="5.88671875" style="2" customWidth="1"/>
    <col min="5759" max="5759" width="7.44140625" style="2" customWidth="1"/>
    <col min="5760" max="5760" width="39.109375" style="2" customWidth="1"/>
    <col min="5761" max="5761" width="11" style="2" customWidth="1"/>
    <col min="5762" max="5762" width="9.6640625" style="2" customWidth="1"/>
    <col min="5763" max="5763" width="12.109375" style="2" customWidth="1"/>
    <col min="5764" max="6000" width="9.109375" style="2"/>
    <col min="6001" max="6001" width="6.33203125" style="2" customWidth="1"/>
    <col min="6002" max="6002" width="40.44140625" style="2" customWidth="1"/>
    <col min="6003" max="6003" width="10" style="2" customWidth="1"/>
    <col min="6004" max="6004" width="9.44140625" style="2" customWidth="1"/>
    <col min="6005" max="6005" width="10" style="2" customWidth="1"/>
    <col min="6006" max="6006" width="11.33203125" style="2" customWidth="1"/>
    <col min="6007" max="6007" width="6.88671875" style="2" customWidth="1"/>
    <col min="6008" max="6009" width="11.33203125" style="2" customWidth="1"/>
    <col min="6010" max="6010" width="7.88671875" style="2" customWidth="1"/>
    <col min="6011" max="6011" width="14.44140625" style="2" customWidth="1"/>
    <col min="6012" max="6012" width="4.44140625" style="2" customWidth="1"/>
    <col min="6013" max="6013" width="12.109375" style="2" customWidth="1"/>
    <col min="6014" max="6014" width="5.88671875" style="2" customWidth="1"/>
    <col min="6015" max="6015" width="7.44140625" style="2" customWidth="1"/>
    <col min="6016" max="6016" width="39.109375" style="2" customWidth="1"/>
    <col min="6017" max="6017" width="11" style="2" customWidth="1"/>
    <col min="6018" max="6018" width="9.6640625" style="2" customWidth="1"/>
    <col min="6019" max="6019" width="12.109375" style="2" customWidth="1"/>
    <col min="6020" max="6256" width="9.109375" style="2"/>
    <col min="6257" max="6257" width="6.33203125" style="2" customWidth="1"/>
    <col min="6258" max="6258" width="40.44140625" style="2" customWidth="1"/>
    <col min="6259" max="6259" width="10" style="2" customWidth="1"/>
    <col min="6260" max="6260" width="9.44140625" style="2" customWidth="1"/>
    <col min="6261" max="6261" width="10" style="2" customWidth="1"/>
    <col min="6262" max="6262" width="11.33203125" style="2" customWidth="1"/>
    <col min="6263" max="6263" width="6.88671875" style="2" customWidth="1"/>
    <col min="6264" max="6265" width="11.33203125" style="2" customWidth="1"/>
    <col min="6266" max="6266" width="7.88671875" style="2" customWidth="1"/>
    <col min="6267" max="6267" width="14.44140625" style="2" customWidth="1"/>
    <col min="6268" max="6268" width="4.44140625" style="2" customWidth="1"/>
    <col min="6269" max="6269" width="12.109375" style="2" customWidth="1"/>
    <col min="6270" max="6270" width="5.88671875" style="2" customWidth="1"/>
    <col min="6271" max="6271" width="7.44140625" style="2" customWidth="1"/>
    <col min="6272" max="6272" width="39.109375" style="2" customWidth="1"/>
    <col min="6273" max="6273" width="11" style="2" customWidth="1"/>
    <col min="6274" max="6274" width="9.6640625" style="2" customWidth="1"/>
    <col min="6275" max="6275" width="12.109375" style="2" customWidth="1"/>
    <col min="6276" max="6512" width="9.109375" style="2"/>
    <col min="6513" max="6513" width="6.33203125" style="2" customWidth="1"/>
    <col min="6514" max="6514" width="40.44140625" style="2" customWidth="1"/>
    <col min="6515" max="6515" width="10" style="2" customWidth="1"/>
    <col min="6516" max="6516" width="9.44140625" style="2" customWidth="1"/>
    <col min="6517" max="6517" width="10" style="2" customWidth="1"/>
    <col min="6518" max="6518" width="11.33203125" style="2" customWidth="1"/>
    <col min="6519" max="6519" width="6.88671875" style="2" customWidth="1"/>
    <col min="6520" max="6521" width="11.33203125" style="2" customWidth="1"/>
    <col min="6522" max="6522" width="7.88671875" style="2" customWidth="1"/>
    <col min="6523" max="6523" width="14.44140625" style="2" customWidth="1"/>
    <col min="6524" max="6524" width="4.44140625" style="2" customWidth="1"/>
    <col min="6525" max="6525" width="12.109375" style="2" customWidth="1"/>
    <col min="6526" max="6526" width="5.88671875" style="2" customWidth="1"/>
    <col min="6527" max="6527" width="7.44140625" style="2" customWidth="1"/>
    <col min="6528" max="6528" width="39.109375" style="2" customWidth="1"/>
    <col min="6529" max="6529" width="11" style="2" customWidth="1"/>
    <col min="6530" max="6530" width="9.6640625" style="2" customWidth="1"/>
    <col min="6531" max="6531" width="12.109375" style="2" customWidth="1"/>
    <col min="6532" max="6768" width="9.109375" style="2"/>
    <col min="6769" max="6769" width="6.33203125" style="2" customWidth="1"/>
    <col min="6770" max="6770" width="40.44140625" style="2" customWidth="1"/>
    <col min="6771" max="6771" width="10" style="2" customWidth="1"/>
    <col min="6772" max="6772" width="9.44140625" style="2" customWidth="1"/>
    <col min="6773" max="6773" width="10" style="2" customWidth="1"/>
    <col min="6774" max="6774" width="11.33203125" style="2" customWidth="1"/>
    <col min="6775" max="6775" width="6.88671875" style="2" customWidth="1"/>
    <col min="6776" max="6777" width="11.33203125" style="2" customWidth="1"/>
    <col min="6778" max="6778" width="7.88671875" style="2" customWidth="1"/>
    <col min="6779" max="6779" width="14.44140625" style="2" customWidth="1"/>
    <col min="6780" max="6780" width="4.44140625" style="2" customWidth="1"/>
    <col min="6781" max="6781" width="12.109375" style="2" customWidth="1"/>
    <col min="6782" max="6782" width="5.88671875" style="2" customWidth="1"/>
    <col min="6783" max="6783" width="7.44140625" style="2" customWidth="1"/>
    <col min="6784" max="6784" width="39.109375" style="2" customWidth="1"/>
    <col min="6785" max="6785" width="11" style="2" customWidth="1"/>
    <col min="6786" max="6786" width="9.6640625" style="2" customWidth="1"/>
    <col min="6787" max="6787" width="12.109375" style="2" customWidth="1"/>
    <col min="6788" max="7024" width="9.109375" style="2"/>
    <col min="7025" max="7025" width="6.33203125" style="2" customWidth="1"/>
    <col min="7026" max="7026" width="40.44140625" style="2" customWidth="1"/>
    <col min="7027" max="7027" width="10" style="2" customWidth="1"/>
    <col min="7028" max="7028" width="9.44140625" style="2" customWidth="1"/>
    <col min="7029" max="7029" width="10" style="2" customWidth="1"/>
    <col min="7030" max="7030" width="11.33203125" style="2" customWidth="1"/>
    <col min="7031" max="7031" width="6.88671875" style="2" customWidth="1"/>
    <col min="7032" max="7033" width="11.33203125" style="2" customWidth="1"/>
    <col min="7034" max="7034" width="7.88671875" style="2" customWidth="1"/>
    <col min="7035" max="7035" width="14.44140625" style="2" customWidth="1"/>
    <col min="7036" max="7036" width="4.44140625" style="2" customWidth="1"/>
    <col min="7037" max="7037" width="12.109375" style="2" customWidth="1"/>
    <col min="7038" max="7038" width="5.88671875" style="2" customWidth="1"/>
    <col min="7039" max="7039" width="7.44140625" style="2" customWidth="1"/>
    <col min="7040" max="7040" width="39.109375" style="2" customWidth="1"/>
    <col min="7041" max="7041" width="11" style="2" customWidth="1"/>
    <col min="7042" max="7042" width="9.6640625" style="2" customWidth="1"/>
    <col min="7043" max="7043" width="12.109375" style="2" customWidth="1"/>
    <col min="7044" max="7280" width="9.109375" style="2"/>
    <col min="7281" max="7281" width="6.33203125" style="2" customWidth="1"/>
    <col min="7282" max="7282" width="40.44140625" style="2" customWidth="1"/>
    <col min="7283" max="7283" width="10" style="2" customWidth="1"/>
    <col min="7284" max="7284" width="9.44140625" style="2" customWidth="1"/>
    <col min="7285" max="7285" width="10" style="2" customWidth="1"/>
    <col min="7286" max="7286" width="11.33203125" style="2" customWidth="1"/>
    <col min="7287" max="7287" width="6.88671875" style="2" customWidth="1"/>
    <col min="7288" max="7289" width="11.33203125" style="2" customWidth="1"/>
    <col min="7290" max="7290" width="7.88671875" style="2" customWidth="1"/>
    <col min="7291" max="7291" width="14.44140625" style="2" customWidth="1"/>
    <col min="7292" max="7292" width="4.44140625" style="2" customWidth="1"/>
    <col min="7293" max="7293" width="12.109375" style="2" customWidth="1"/>
    <col min="7294" max="7294" width="5.88671875" style="2" customWidth="1"/>
    <col min="7295" max="7295" width="7.44140625" style="2" customWidth="1"/>
    <col min="7296" max="7296" width="39.109375" style="2" customWidth="1"/>
    <col min="7297" max="7297" width="11" style="2" customWidth="1"/>
    <col min="7298" max="7298" width="9.6640625" style="2" customWidth="1"/>
    <col min="7299" max="7299" width="12.109375" style="2" customWidth="1"/>
    <col min="7300" max="7536" width="9.109375" style="2"/>
    <col min="7537" max="7537" width="6.33203125" style="2" customWidth="1"/>
    <col min="7538" max="7538" width="40.44140625" style="2" customWidth="1"/>
    <col min="7539" max="7539" width="10" style="2" customWidth="1"/>
    <col min="7540" max="7540" width="9.44140625" style="2" customWidth="1"/>
    <col min="7541" max="7541" width="10" style="2" customWidth="1"/>
    <col min="7542" max="7542" width="11.33203125" style="2" customWidth="1"/>
    <col min="7543" max="7543" width="6.88671875" style="2" customWidth="1"/>
    <col min="7544" max="7545" width="11.33203125" style="2" customWidth="1"/>
    <col min="7546" max="7546" width="7.88671875" style="2" customWidth="1"/>
    <col min="7547" max="7547" width="14.44140625" style="2" customWidth="1"/>
    <col min="7548" max="7548" width="4.44140625" style="2" customWidth="1"/>
    <col min="7549" max="7549" width="12.109375" style="2" customWidth="1"/>
    <col min="7550" max="7550" width="5.88671875" style="2" customWidth="1"/>
    <col min="7551" max="7551" width="7.44140625" style="2" customWidth="1"/>
    <col min="7552" max="7552" width="39.109375" style="2" customWidth="1"/>
    <col min="7553" max="7553" width="11" style="2" customWidth="1"/>
    <col min="7554" max="7554" width="9.6640625" style="2" customWidth="1"/>
    <col min="7555" max="7555" width="12.109375" style="2" customWidth="1"/>
    <col min="7556" max="7792" width="9.109375" style="2"/>
    <col min="7793" max="7793" width="6.33203125" style="2" customWidth="1"/>
    <col min="7794" max="7794" width="40.44140625" style="2" customWidth="1"/>
    <col min="7795" max="7795" width="10" style="2" customWidth="1"/>
    <col min="7796" max="7796" width="9.44140625" style="2" customWidth="1"/>
    <col min="7797" max="7797" width="10" style="2" customWidth="1"/>
    <col min="7798" max="7798" width="11.33203125" style="2" customWidth="1"/>
    <col min="7799" max="7799" width="6.88671875" style="2" customWidth="1"/>
    <col min="7800" max="7801" width="11.33203125" style="2" customWidth="1"/>
    <col min="7802" max="7802" width="7.88671875" style="2" customWidth="1"/>
    <col min="7803" max="7803" width="14.44140625" style="2" customWidth="1"/>
    <col min="7804" max="7804" width="4.44140625" style="2" customWidth="1"/>
    <col min="7805" max="7805" width="12.109375" style="2" customWidth="1"/>
    <col min="7806" max="7806" width="5.88671875" style="2" customWidth="1"/>
    <col min="7807" max="7807" width="7.44140625" style="2" customWidth="1"/>
    <col min="7808" max="7808" width="39.109375" style="2" customWidth="1"/>
    <col min="7809" max="7809" width="11" style="2" customWidth="1"/>
    <col min="7810" max="7810" width="9.6640625" style="2" customWidth="1"/>
    <col min="7811" max="7811" width="12.109375" style="2" customWidth="1"/>
    <col min="7812" max="8048" width="9.109375" style="2"/>
    <col min="8049" max="8049" width="6.33203125" style="2" customWidth="1"/>
    <col min="8050" max="8050" width="40.44140625" style="2" customWidth="1"/>
    <col min="8051" max="8051" width="10" style="2" customWidth="1"/>
    <col min="8052" max="8052" width="9.44140625" style="2" customWidth="1"/>
    <col min="8053" max="8053" width="10" style="2" customWidth="1"/>
    <col min="8054" max="8054" width="11.33203125" style="2" customWidth="1"/>
    <col min="8055" max="8055" width="6.88671875" style="2" customWidth="1"/>
    <col min="8056" max="8057" width="11.33203125" style="2" customWidth="1"/>
    <col min="8058" max="8058" width="7.88671875" style="2" customWidth="1"/>
    <col min="8059" max="8059" width="14.44140625" style="2" customWidth="1"/>
    <col min="8060" max="8060" width="4.44140625" style="2" customWidth="1"/>
    <col min="8061" max="8061" width="12.109375" style="2" customWidth="1"/>
    <col min="8062" max="8062" width="5.88671875" style="2" customWidth="1"/>
    <col min="8063" max="8063" width="7.44140625" style="2" customWidth="1"/>
    <col min="8064" max="8064" width="39.109375" style="2" customWidth="1"/>
    <col min="8065" max="8065" width="11" style="2" customWidth="1"/>
    <col min="8066" max="8066" width="9.6640625" style="2" customWidth="1"/>
    <col min="8067" max="8067" width="12.109375" style="2" customWidth="1"/>
    <col min="8068" max="8304" width="9.109375" style="2"/>
    <col min="8305" max="8305" width="6.33203125" style="2" customWidth="1"/>
    <col min="8306" max="8306" width="40.44140625" style="2" customWidth="1"/>
    <col min="8307" max="8307" width="10" style="2" customWidth="1"/>
    <col min="8308" max="8308" width="9.44140625" style="2" customWidth="1"/>
    <col min="8309" max="8309" width="10" style="2" customWidth="1"/>
    <col min="8310" max="8310" width="11.33203125" style="2" customWidth="1"/>
    <col min="8311" max="8311" width="6.88671875" style="2" customWidth="1"/>
    <col min="8312" max="8313" width="11.33203125" style="2" customWidth="1"/>
    <col min="8314" max="8314" width="7.88671875" style="2" customWidth="1"/>
    <col min="8315" max="8315" width="14.44140625" style="2" customWidth="1"/>
    <col min="8316" max="8316" width="4.44140625" style="2" customWidth="1"/>
    <col min="8317" max="8317" width="12.109375" style="2" customWidth="1"/>
    <col min="8318" max="8318" width="5.88671875" style="2" customWidth="1"/>
    <col min="8319" max="8319" width="7.44140625" style="2" customWidth="1"/>
    <col min="8320" max="8320" width="39.109375" style="2" customWidth="1"/>
    <col min="8321" max="8321" width="11" style="2" customWidth="1"/>
    <col min="8322" max="8322" width="9.6640625" style="2" customWidth="1"/>
    <col min="8323" max="8323" width="12.109375" style="2" customWidth="1"/>
    <col min="8324" max="8560" width="9.109375" style="2"/>
    <col min="8561" max="8561" width="6.33203125" style="2" customWidth="1"/>
    <col min="8562" max="8562" width="40.44140625" style="2" customWidth="1"/>
    <col min="8563" max="8563" width="10" style="2" customWidth="1"/>
    <col min="8564" max="8564" width="9.44140625" style="2" customWidth="1"/>
    <col min="8565" max="8565" width="10" style="2" customWidth="1"/>
    <col min="8566" max="8566" width="11.33203125" style="2" customWidth="1"/>
    <col min="8567" max="8567" width="6.88671875" style="2" customWidth="1"/>
    <col min="8568" max="8569" width="11.33203125" style="2" customWidth="1"/>
    <col min="8570" max="8570" width="7.88671875" style="2" customWidth="1"/>
    <col min="8571" max="8571" width="14.44140625" style="2" customWidth="1"/>
    <col min="8572" max="8572" width="4.44140625" style="2" customWidth="1"/>
    <col min="8573" max="8573" width="12.109375" style="2" customWidth="1"/>
    <col min="8574" max="8574" width="5.88671875" style="2" customWidth="1"/>
    <col min="8575" max="8575" width="7.44140625" style="2" customWidth="1"/>
    <col min="8576" max="8576" width="39.109375" style="2" customWidth="1"/>
    <col min="8577" max="8577" width="11" style="2" customWidth="1"/>
    <col min="8578" max="8578" width="9.6640625" style="2" customWidth="1"/>
    <col min="8579" max="8579" width="12.109375" style="2" customWidth="1"/>
    <col min="8580" max="8816" width="9.109375" style="2"/>
    <col min="8817" max="8817" width="6.33203125" style="2" customWidth="1"/>
    <col min="8818" max="8818" width="40.44140625" style="2" customWidth="1"/>
    <col min="8819" max="8819" width="10" style="2" customWidth="1"/>
    <col min="8820" max="8820" width="9.44140625" style="2" customWidth="1"/>
    <col min="8821" max="8821" width="10" style="2" customWidth="1"/>
    <col min="8822" max="8822" width="11.33203125" style="2" customWidth="1"/>
    <col min="8823" max="8823" width="6.88671875" style="2" customWidth="1"/>
    <col min="8824" max="8825" width="11.33203125" style="2" customWidth="1"/>
    <col min="8826" max="8826" width="7.88671875" style="2" customWidth="1"/>
    <col min="8827" max="8827" width="14.44140625" style="2" customWidth="1"/>
    <col min="8828" max="8828" width="4.44140625" style="2" customWidth="1"/>
    <col min="8829" max="8829" width="12.109375" style="2" customWidth="1"/>
    <col min="8830" max="8830" width="5.88671875" style="2" customWidth="1"/>
    <col min="8831" max="8831" width="7.44140625" style="2" customWidth="1"/>
    <col min="8832" max="8832" width="39.109375" style="2" customWidth="1"/>
    <col min="8833" max="8833" width="11" style="2" customWidth="1"/>
    <col min="8834" max="8834" width="9.6640625" style="2" customWidth="1"/>
    <col min="8835" max="8835" width="12.109375" style="2" customWidth="1"/>
    <col min="8836" max="9072" width="9.109375" style="2"/>
    <col min="9073" max="9073" width="6.33203125" style="2" customWidth="1"/>
    <col min="9074" max="9074" width="40.44140625" style="2" customWidth="1"/>
    <col min="9075" max="9075" width="10" style="2" customWidth="1"/>
    <col min="9076" max="9076" width="9.44140625" style="2" customWidth="1"/>
    <col min="9077" max="9077" width="10" style="2" customWidth="1"/>
    <col min="9078" max="9078" width="11.33203125" style="2" customWidth="1"/>
    <col min="9079" max="9079" width="6.88671875" style="2" customWidth="1"/>
    <col min="9080" max="9081" width="11.33203125" style="2" customWidth="1"/>
    <col min="9082" max="9082" width="7.88671875" style="2" customWidth="1"/>
    <col min="9083" max="9083" width="14.44140625" style="2" customWidth="1"/>
    <col min="9084" max="9084" width="4.44140625" style="2" customWidth="1"/>
    <col min="9085" max="9085" width="12.109375" style="2" customWidth="1"/>
    <col min="9086" max="9086" width="5.88671875" style="2" customWidth="1"/>
    <col min="9087" max="9087" width="7.44140625" style="2" customWidth="1"/>
    <col min="9088" max="9088" width="39.109375" style="2" customWidth="1"/>
    <col min="9089" max="9089" width="11" style="2" customWidth="1"/>
    <col min="9090" max="9090" width="9.6640625" style="2" customWidth="1"/>
    <col min="9091" max="9091" width="12.109375" style="2" customWidth="1"/>
    <col min="9092" max="9328" width="9.109375" style="2"/>
    <col min="9329" max="9329" width="6.33203125" style="2" customWidth="1"/>
    <col min="9330" max="9330" width="40.44140625" style="2" customWidth="1"/>
    <col min="9331" max="9331" width="10" style="2" customWidth="1"/>
    <col min="9332" max="9332" width="9.44140625" style="2" customWidth="1"/>
    <col min="9333" max="9333" width="10" style="2" customWidth="1"/>
    <col min="9334" max="9334" width="11.33203125" style="2" customWidth="1"/>
    <col min="9335" max="9335" width="6.88671875" style="2" customWidth="1"/>
    <col min="9336" max="9337" width="11.33203125" style="2" customWidth="1"/>
    <col min="9338" max="9338" width="7.88671875" style="2" customWidth="1"/>
    <col min="9339" max="9339" width="14.44140625" style="2" customWidth="1"/>
    <col min="9340" max="9340" width="4.44140625" style="2" customWidth="1"/>
    <col min="9341" max="9341" width="12.109375" style="2" customWidth="1"/>
    <col min="9342" max="9342" width="5.88671875" style="2" customWidth="1"/>
    <col min="9343" max="9343" width="7.44140625" style="2" customWidth="1"/>
    <col min="9344" max="9344" width="39.109375" style="2" customWidth="1"/>
    <col min="9345" max="9345" width="11" style="2" customWidth="1"/>
    <col min="9346" max="9346" width="9.6640625" style="2" customWidth="1"/>
    <col min="9347" max="9347" width="12.109375" style="2" customWidth="1"/>
    <col min="9348" max="9584" width="9.109375" style="2"/>
    <col min="9585" max="9585" width="6.33203125" style="2" customWidth="1"/>
    <col min="9586" max="9586" width="40.44140625" style="2" customWidth="1"/>
    <col min="9587" max="9587" width="10" style="2" customWidth="1"/>
    <col min="9588" max="9588" width="9.44140625" style="2" customWidth="1"/>
    <col min="9589" max="9589" width="10" style="2" customWidth="1"/>
    <col min="9590" max="9590" width="11.33203125" style="2" customWidth="1"/>
    <col min="9591" max="9591" width="6.88671875" style="2" customWidth="1"/>
    <col min="9592" max="9593" width="11.33203125" style="2" customWidth="1"/>
    <col min="9594" max="9594" width="7.88671875" style="2" customWidth="1"/>
    <col min="9595" max="9595" width="14.44140625" style="2" customWidth="1"/>
    <col min="9596" max="9596" width="4.44140625" style="2" customWidth="1"/>
    <col min="9597" max="9597" width="12.109375" style="2" customWidth="1"/>
    <col min="9598" max="9598" width="5.88671875" style="2" customWidth="1"/>
    <col min="9599" max="9599" width="7.44140625" style="2" customWidth="1"/>
    <col min="9600" max="9600" width="39.109375" style="2" customWidth="1"/>
    <col min="9601" max="9601" width="11" style="2" customWidth="1"/>
    <col min="9602" max="9602" width="9.6640625" style="2" customWidth="1"/>
    <col min="9603" max="9603" width="12.109375" style="2" customWidth="1"/>
    <col min="9604" max="9840" width="9.109375" style="2"/>
    <col min="9841" max="9841" width="6.33203125" style="2" customWidth="1"/>
    <col min="9842" max="9842" width="40.44140625" style="2" customWidth="1"/>
    <col min="9843" max="9843" width="10" style="2" customWidth="1"/>
    <col min="9844" max="9844" width="9.44140625" style="2" customWidth="1"/>
    <col min="9845" max="9845" width="10" style="2" customWidth="1"/>
    <col min="9846" max="9846" width="11.33203125" style="2" customWidth="1"/>
    <col min="9847" max="9847" width="6.88671875" style="2" customWidth="1"/>
    <col min="9848" max="9849" width="11.33203125" style="2" customWidth="1"/>
    <col min="9850" max="9850" width="7.88671875" style="2" customWidth="1"/>
    <col min="9851" max="9851" width="14.44140625" style="2" customWidth="1"/>
    <col min="9852" max="9852" width="4.44140625" style="2" customWidth="1"/>
    <col min="9853" max="9853" width="12.109375" style="2" customWidth="1"/>
    <col min="9854" max="9854" width="5.88671875" style="2" customWidth="1"/>
    <col min="9855" max="9855" width="7.44140625" style="2" customWidth="1"/>
    <col min="9856" max="9856" width="39.109375" style="2" customWidth="1"/>
    <col min="9857" max="9857" width="11" style="2" customWidth="1"/>
    <col min="9858" max="9858" width="9.6640625" style="2" customWidth="1"/>
    <col min="9859" max="9859" width="12.109375" style="2" customWidth="1"/>
    <col min="9860" max="10096" width="9.109375" style="2"/>
    <col min="10097" max="10097" width="6.33203125" style="2" customWidth="1"/>
    <col min="10098" max="10098" width="40.44140625" style="2" customWidth="1"/>
    <col min="10099" max="10099" width="10" style="2" customWidth="1"/>
    <col min="10100" max="10100" width="9.44140625" style="2" customWidth="1"/>
    <col min="10101" max="10101" width="10" style="2" customWidth="1"/>
    <col min="10102" max="10102" width="11.33203125" style="2" customWidth="1"/>
    <col min="10103" max="10103" width="6.88671875" style="2" customWidth="1"/>
    <col min="10104" max="10105" width="11.33203125" style="2" customWidth="1"/>
    <col min="10106" max="10106" width="7.88671875" style="2" customWidth="1"/>
    <col min="10107" max="10107" width="14.44140625" style="2" customWidth="1"/>
    <col min="10108" max="10108" width="4.44140625" style="2" customWidth="1"/>
    <col min="10109" max="10109" width="12.109375" style="2" customWidth="1"/>
    <col min="10110" max="10110" width="5.88671875" style="2" customWidth="1"/>
    <col min="10111" max="10111" width="7.44140625" style="2" customWidth="1"/>
    <col min="10112" max="10112" width="39.109375" style="2" customWidth="1"/>
    <col min="10113" max="10113" width="11" style="2" customWidth="1"/>
    <col min="10114" max="10114" width="9.6640625" style="2" customWidth="1"/>
    <col min="10115" max="10115" width="12.109375" style="2" customWidth="1"/>
    <col min="10116" max="10352" width="9.109375" style="2"/>
    <col min="10353" max="10353" width="6.33203125" style="2" customWidth="1"/>
    <col min="10354" max="10354" width="40.44140625" style="2" customWidth="1"/>
    <col min="10355" max="10355" width="10" style="2" customWidth="1"/>
    <col min="10356" max="10356" width="9.44140625" style="2" customWidth="1"/>
    <col min="10357" max="10357" width="10" style="2" customWidth="1"/>
    <col min="10358" max="10358" width="11.33203125" style="2" customWidth="1"/>
    <col min="10359" max="10359" width="6.88671875" style="2" customWidth="1"/>
    <col min="10360" max="10361" width="11.33203125" style="2" customWidth="1"/>
    <col min="10362" max="10362" width="7.88671875" style="2" customWidth="1"/>
    <col min="10363" max="10363" width="14.44140625" style="2" customWidth="1"/>
    <col min="10364" max="10364" width="4.44140625" style="2" customWidth="1"/>
    <col min="10365" max="10365" width="12.109375" style="2" customWidth="1"/>
    <col min="10366" max="10366" width="5.88671875" style="2" customWidth="1"/>
    <col min="10367" max="10367" width="7.44140625" style="2" customWidth="1"/>
    <col min="10368" max="10368" width="39.109375" style="2" customWidth="1"/>
    <col min="10369" max="10369" width="11" style="2" customWidth="1"/>
    <col min="10370" max="10370" width="9.6640625" style="2" customWidth="1"/>
    <col min="10371" max="10371" width="12.109375" style="2" customWidth="1"/>
    <col min="10372" max="10608" width="9.109375" style="2"/>
    <col min="10609" max="10609" width="6.33203125" style="2" customWidth="1"/>
    <col min="10610" max="10610" width="40.44140625" style="2" customWidth="1"/>
    <col min="10611" max="10611" width="10" style="2" customWidth="1"/>
    <col min="10612" max="10612" width="9.44140625" style="2" customWidth="1"/>
    <col min="10613" max="10613" width="10" style="2" customWidth="1"/>
    <col min="10614" max="10614" width="11.33203125" style="2" customWidth="1"/>
    <col min="10615" max="10615" width="6.88671875" style="2" customWidth="1"/>
    <col min="10616" max="10617" width="11.33203125" style="2" customWidth="1"/>
    <col min="10618" max="10618" width="7.88671875" style="2" customWidth="1"/>
    <col min="10619" max="10619" width="14.44140625" style="2" customWidth="1"/>
    <col min="10620" max="10620" width="4.44140625" style="2" customWidth="1"/>
    <col min="10621" max="10621" width="12.109375" style="2" customWidth="1"/>
    <col min="10622" max="10622" width="5.88671875" style="2" customWidth="1"/>
    <col min="10623" max="10623" width="7.44140625" style="2" customWidth="1"/>
    <col min="10624" max="10624" width="39.109375" style="2" customWidth="1"/>
    <col min="10625" max="10625" width="11" style="2" customWidth="1"/>
    <col min="10626" max="10626" width="9.6640625" style="2" customWidth="1"/>
    <col min="10627" max="10627" width="12.109375" style="2" customWidth="1"/>
    <col min="10628" max="10864" width="9.109375" style="2"/>
    <col min="10865" max="10865" width="6.33203125" style="2" customWidth="1"/>
    <col min="10866" max="10866" width="40.44140625" style="2" customWidth="1"/>
    <col min="10867" max="10867" width="10" style="2" customWidth="1"/>
    <col min="10868" max="10868" width="9.44140625" style="2" customWidth="1"/>
    <col min="10869" max="10869" width="10" style="2" customWidth="1"/>
    <col min="10870" max="10870" width="11.33203125" style="2" customWidth="1"/>
    <col min="10871" max="10871" width="6.88671875" style="2" customWidth="1"/>
    <col min="10872" max="10873" width="11.33203125" style="2" customWidth="1"/>
    <col min="10874" max="10874" width="7.88671875" style="2" customWidth="1"/>
    <col min="10875" max="10875" width="14.44140625" style="2" customWidth="1"/>
    <col min="10876" max="10876" width="4.44140625" style="2" customWidth="1"/>
    <col min="10877" max="10877" width="12.109375" style="2" customWidth="1"/>
    <col min="10878" max="10878" width="5.88671875" style="2" customWidth="1"/>
    <col min="10879" max="10879" width="7.44140625" style="2" customWidth="1"/>
    <col min="10880" max="10880" width="39.109375" style="2" customWidth="1"/>
    <col min="10881" max="10881" width="11" style="2" customWidth="1"/>
    <col min="10882" max="10882" width="9.6640625" style="2" customWidth="1"/>
    <col min="10883" max="10883" width="12.109375" style="2" customWidth="1"/>
    <col min="10884" max="11120" width="9.109375" style="2"/>
    <col min="11121" max="11121" width="6.33203125" style="2" customWidth="1"/>
    <col min="11122" max="11122" width="40.44140625" style="2" customWidth="1"/>
    <col min="11123" max="11123" width="10" style="2" customWidth="1"/>
    <col min="11124" max="11124" width="9.44140625" style="2" customWidth="1"/>
    <col min="11125" max="11125" width="10" style="2" customWidth="1"/>
    <col min="11126" max="11126" width="11.33203125" style="2" customWidth="1"/>
    <col min="11127" max="11127" width="6.88671875" style="2" customWidth="1"/>
    <col min="11128" max="11129" width="11.33203125" style="2" customWidth="1"/>
    <col min="11130" max="11130" width="7.88671875" style="2" customWidth="1"/>
    <col min="11131" max="11131" width="14.44140625" style="2" customWidth="1"/>
    <col min="11132" max="11132" width="4.44140625" style="2" customWidth="1"/>
    <col min="11133" max="11133" width="12.109375" style="2" customWidth="1"/>
    <col min="11134" max="11134" width="5.88671875" style="2" customWidth="1"/>
    <col min="11135" max="11135" width="7.44140625" style="2" customWidth="1"/>
    <col min="11136" max="11136" width="39.109375" style="2" customWidth="1"/>
    <col min="11137" max="11137" width="11" style="2" customWidth="1"/>
    <col min="11138" max="11138" width="9.6640625" style="2" customWidth="1"/>
    <col min="11139" max="11139" width="12.109375" style="2" customWidth="1"/>
    <col min="11140" max="11376" width="9.109375" style="2"/>
    <col min="11377" max="11377" width="6.33203125" style="2" customWidth="1"/>
    <col min="11378" max="11378" width="40.44140625" style="2" customWidth="1"/>
    <col min="11379" max="11379" width="10" style="2" customWidth="1"/>
    <col min="11380" max="11380" width="9.44140625" style="2" customWidth="1"/>
    <col min="11381" max="11381" width="10" style="2" customWidth="1"/>
    <col min="11382" max="11382" width="11.33203125" style="2" customWidth="1"/>
    <col min="11383" max="11383" width="6.88671875" style="2" customWidth="1"/>
    <col min="11384" max="11385" width="11.33203125" style="2" customWidth="1"/>
    <col min="11386" max="11386" width="7.88671875" style="2" customWidth="1"/>
    <col min="11387" max="11387" width="14.44140625" style="2" customWidth="1"/>
    <col min="11388" max="11388" width="4.44140625" style="2" customWidth="1"/>
    <col min="11389" max="11389" width="12.109375" style="2" customWidth="1"/>
    <col min="11390" max="11390" width="5.88671875" style="2" customWidth="1"/>
    <col min="11391" max="11391" width="7.44140625" style="2" customWidth="1"/>
    <col min="11392" max="11392" width="39.109375" style="2" customWidth="1"/>
    <col min="11393" max="11393" width="11" style="2" customWidth="1"/>
    <col min="11394" max="11394" width="9.6640625" style="2" customWidth="1"/>
    <col min="11395" max="11395" width="12.109375" style="2" customWidth="1"/>
    <col min="11396" max="11632" width="9.109375" style="2"/>
    <col min="11633" max="11633" width="6.33203125" style="2" customWidth="1"/>
    <col min="11634" max="11634" width="40.44140625" style="2" customWidth="1"/>
    <col min="11635" max="11635" width="10" style="2" customWidth="1"/>
    <col min="11636" max="11636" width="9.44140625" style="2" customWidth="1"/>
    <col min="11637" max="11637" width="10" style="2" customWidth="1"/>
    <col min="11638" max="11638" width="11.33203125" style="2" customWidth="1"/>
    <col min="11639" max="11639" width="6.88671875" style="2" customWidth="1"/>
    <col min="11640" max="11641" width="11.33203125" style="2" customWidth="1"/>
    <col min="11642" max="11642" width="7.88671875" style="2" customWidth="1"/>
    <col min="11643" max="11643" width="14.44140625" style="2" customWidth="1"/>
    <col min="11644" max="11644" width="4.44140625" style="2" customWidth="1"/>
    <col min="11645" max="11645" width="12.109375" style="2" customWidth="1"/>
    <col min="11646" max="11646" width="5.88671875" style="2" customWidth="1"/>
    <col min="11647" max="11647" width="7.44140625" style="2" customWidth="1"/>
    <col min="11648" max="11648" width="39.109375" style="2" customWidth="1"/>
    <col min="11649" max="11649" width="11" style="2" customWidth="1"/>
    <col min="11650" max="11650" width="9.6640625" style="2" customWidth="1"/>
    <col min="11651" max="11651" width="12.109375" style="2" customWidth="1"/>
    <col min="11652" max="11888" width="9.109375" style="2"/>
    <col min="11889" max="11889" width="6.33203125" style="2" customWidth="1"/>
    <col min="11890" max="11890" width="40.44140625" style="2" customWidth="1"/>
    <col min="11891" max="11891" width="10" style="2" customWidth="1"/>
    <col min="11892" max="11892" width="9.44140625" style="2" customWidth="1"/>
    <col min="11893" max="11893" width="10" style="2" customWidth="1"/>
    <col min="11894" max="11894" width="11.33203125" style="2" customWidth="1"/>
    <col min="11895" max="11895" width="6.88671875" style="2" customWidth="1"/>
    <col min="11896" max="11897" width="11.33203125" style="2" customWidth="1"/>
    <col min="11898" max="11898" width="7.88671875" style="2" customWidth="1"/>
    <col min="11899" max="11899" width="14.44140625" style="2" customWidth="1"/>
    <col min="11900" max="11900" width="4.44140625" style="2" customWidth="1"/>
    <col min="11901" max="11901" width="12.109375" style="2" customWidth="1"/>
    <col min="11902" max="11902" width="5.88671875" style="2" customWidth="1"/>
    <col min="11903" max="11903" width="7.44140625" style="2" customWidth="1"/>
    <col min="11904" max="11904" width="39.109375" style="2" customWidth="1"/>
    <col min="11905" max="11905" width="11" style="2" customWidth="1"/>
    <col min="11906" max="11906" width="9.6640625" style="2" customWidth="1"/>
    <col min="11907" max="11907" width="12.109375" style="2" customWidth="1"/>
    <col min="11908" max="12144" width="9.109375" style="2"/>
    <col min="12145" max="12145" width="6.33203125" style="2" customWidth="1"/>
    <col min="12146" max="12146" width="40.44140625" style="2" customWidth="1"/>
    <col min="12147" max="12147" width="10" style="2" customWidth="1"/>
    <col min="12148" max="12148" width="9.44140625" style="2" customWidth="1"/>
    <col min="12149" max="12149" width="10" style="2" customWidth="1"/>
    <col min="12150" max="12150" width="11.33203125" style="2" customWidth="1"/>
    <col min="12151" max="12151" width="6.88671875" style="2" customWidth="1"/>
    <col min="12152" max="12153" width="11.33203125" style="2" customWidth="1"/>
    <col min="12154" max="12154" width="7.88671875" style="2" customWidth="1"/>
    <col min="12155" max="12155" width="14.44140625" style="2" customWidth="1"/>
    <col min="12156" max="12156" width="4.44140625" style="2" customWidth="1"/>
    <col min="12157" max="12157" width="12.109375" style="2" customWidth="1"/>
    <col min="12158" max="12158" width="5.88671875" style="2" customWidth="1"/>
    <col min="12159" max="12159" width="7.44140625" style="2" customWidth="1"/>
    <col min="12160" max="12160" width="39.109375" style="2" customWidth="1"/>
    <col min="12161" max="12161" width="11" style="2" customWidth="1"/>
    <col min="12162" max="12162" width="9.6640625" style="2" customWidth="1"/>
    <col min="12163" max="12163" width="12.109375" style="2" customWidth="1"/>
    <col min="12164" max="12400" width="9.109375" style="2"/>
    <col min="12401" max="12401" width="6.33203125" style="2" customWidth="1"/>
    <col min="12402" max="12402" width="40.44140625" style="2" customWidth="1"/>
    <col min="12403" max="12403" width="10" style="2" customWidth="1"/>
    <col min="12404" max="12404" width="9.44140625" style="2" customWidth="1"/>
    <col min="12405" max="12405" width="10" style="2" customWidth="1"/>
    <col min="12406" max="12406" width="11.33203125" style="2" customWidth="1"/>
    <col min="12407" max="12407" width="6.88671875" style="2" customWidth="1"/>
    <col min="12408" max="12409" width="11.33203125" style="2" customWidth="1"/>
    <col min="12410" max="12410" width="7.88671875" style="2" customWidth="1"/>
    <col min="12411" max="12411" width="14.44140625" style="2" customWidth="1"/>
    <col min="12412" max="12412" width="4.44140625" style="2" customWidth="1"/>
    <col min="12413" max="12413" width="12.109375" style="2" customWidth="1"/>
    <col min="12414" max="12414" width="5.88671875" style="2" customWidth="1"/>
    <col min="12415" max="12415" width="7.44140625" style="2" customWidth="1"/>
    <col min="12416" max="12416" width="39.109375" style="2" customWidth="1"/>
    <col min="12417" max="12417" width="11" style="2" customWidth="1"/>
    <col min="12418" max="12418" width="9.6640625" style="2" customWidth="1"/>
    <col min="12419" max="12419" width="12.109375" style="2" customWidth="1"/>
    <col min="12420" max="12656" width="9.109375" style="2"/>
    <col min="12657" max="12657" width="6.33203125" style="2" customWidth="1"/>
    <col min="12658" max="12658" width="40.44140625" style="2" customWidth="1"/>
    <col min="12659" max="12659" width="10" style="2" customWidth="1"/>
    <col min="12660" max="12660" width="9.44140625" style="2" customWidth="1"/>
    <col min="12661" max="12661" width="10" style="2" customWidth="1"/>
    <col min="12662" max="12662" width="11.33203125" style="2" customWidth="1"/>
    <col min="12663" max="12663" width="6.88671875" style="2" customWidth="1"/>
    <col min="12664" max="12665" width="11.33203125" style="2" customWidth="1"/>
    <col min="12666" max="12666" width="7.88671875" style="2" customWidth="1"/>
    <col min="12667" max="12667" width="14.44140625" style="2" customWidth="1"/>
    <col min="12668" max="12668" width="4.44140625" style="2" customWidth="1"/>
    <col min="12669" max="12669" width="12.109375" style="2" customWidth="1"/>
    <col min="12670" max="12670" width="5.88671875" style="2" customWidth="1"/>
    <col min="12671" max="12671" width="7.44140625" style="2" customWidth="1"/>
    <col min="12672" max="12672" width="39.109375" style="2" customWidth="1"/>
    <col min="12673" max="12673" width="11" style="2" customWidth="1"/>
    <col min="12674" max="12674" width="9.6640625" style="2" customWidth="1"/>
    <col min="12675" max="12675" width="12.109375" style="2" customWidth="1"/>
    <col min="12676" max="12912" width="9.109375" style="2"/>
    <col min="12913" max="12913" width="6.33203125" style="2" customWidth="1"/>
    <col min="12914" max="12914" width="40.44140625" style="2" customWidth="1"/>
    <col min="12915" max="12915" width="10" style="2" customWidth="1"/>
    <col min="12916" max="12916" width="9.44140625" style="2" customWidth="1"/>
    <col min="12917" max="12917" width="10" style="2" customWidth="1"/>
    <col min="12918" max="12918" width="11.33203125" style="2" customWidth="1"/>
    <col min="12919" max="12919" width="6.88671875" style="2" customWidth="1"/>
    <col min="12920" max="12921" width="11.33203125" style="2" customWidth="1"/>
    <col min="12922" max="12922" width="7.88671875" style="2" customWidth="1"/>
    <col min="12923" max="12923" width="14.44140625" style="2" customWidth="1"/>
    <col min="12924" max="12924" width="4.44140625" style="2" customWidth="1"/>
    <col min="12925" max="12925" width="12.109375" style="2" customWidth="1"/>
    <col min="12926" max="12926" width="5.88671875" style="2" customWidth="1"/>
    <col min="12927" max="12927" width="7.44140625" style="2" customWidth="1"/>
    <col min="12928" max="12928" width="39.109375" style="2" customWidth="1"/>
    <col min="12929" max="12929" width="11" style="2" customWidth="1"/>
    <col min="12930" max="12930" width="9.6640625" style="2" customWidth="1"/>
    <col min="12931" max="12931" width="12.109375" style="2" customWidth="1"/>
    <col min="12932" max="13168" width="9.109375" style="2"/>
    <col min="13169" max="13169" width="6.33203125" style="2" customWidth="1"/>
    <col min="13170" max="13170" width="40.44140625" style="2" customWidth="1"/>
    <col min="13171" max="13171" width="10" style="2" customWidth="1"/>
    <col min="13172" max="13172" width="9.44140625" style="2" customWidth="1"/>
    <col min="13173" max="13173" width="10" style="2" customWidth="1"/>
    <col min="13174" max="13174" width="11.33203125" style="2" customWidth="1"/>
    <col min="13175" max="13175" width="6.88671875" style="2" customWidth="1"/>
    <col min="13176" max="13177" width="11.33203125" style="2" customWidth="1"/>
    <col min="13178" max="13178" width="7.88671875" style="2" customWidth="1"/>
    <col min="13179" max="13179" width="14.44140625" style="2" customWidth="1"/>
    <col min="13180" max="13180" width="4.44140625" style="2" customWidth="1"/>
    <col min="13181" max="13181" width="12.109375" style="2" customWidth="1"/>
    <col min="13182" max="13182" width="5.88671875" style="2" customWidth="1"/>
    <col min="13183" max="13183" width="7.44140625" style="2" customWidth="1"/>
    <col min="13184" max="13184" width="39.109375" style="2" customWidth="1"/>
    <col min="13185" max="13185" width="11" style="2" customWidth="1"/>
    <col min="13186" max="13186" width="9.6640625" style="2" customWidth="1"/>
    <col min="13187" max="13187" width="12.109375" style="2" customWidth="1"/>
    <col min="13188" max="13424" width="9.109375" style="2"/>
    <col min="13425" max="13425" width="6.33203125" style="2" customWidth="1"/>
    <col min="13426" max="13426" width="40.44140625" style="2" customWidth="1"/>
    <col min="13427" max="13427" width="10" style="2" customWidth="1"/>
    <col min="13428" max="13428" width="9.44140625" style="2" customWidth="1"/>
    <col min="13429" max="13429" width="10" style="2" customWidth="1"/>
    <col min="13430" max="13430" width="11.33203125" style="2" customWidth="1"/>
    <col min="13431" max="13431" width="6.88671875" style="2" customWidth="1"/>
    <col min="13432" max="13433" width="11.33203125" style="2" customWidth="1"/>
    <col min="13434" max="13434" width="7.88671875" style="2" customWidth="1"/>
    <col min="13435" max="13435" width="14.44140625" style="2" customWidth="1"/>
    <col min="13436" max="13436" width="4.44140625" style="2" customWidth="1"/>
    <col min="13437" max="13437" width="12.109375" style="2" customWidth="1"/>
    <col min="13438" max="13438" width="5.88671875" style="2" customWidth="1"/>
    <col min="13439" max="13439" width="7.44140625" style="2" customWidth="1"/>
    <col min="13440" max="13440" width="39.109375" style="2" customWidth="1"/>
    <col min="13441" max="13441" width="11" style="2" customWidth="1"/>
    <col min="13442" max="13442" width="9.6640625" style="2" customWidth="1"/>
    <col min="13443" max="13443" width="12.109375" style="2" customWidth="1"/>
    <col min="13444" max="13680" width="9.109375" style="2"/>
    <col min="13681" max="13681" width="6.33203125" style="2" customWidth="1"/>
    <col min="13682" max="13682" width="40.44140625" style="2" customWidth="1"/>
    <col min="13683" max="13683" width="10" style="2" customWidth="1"/>
    <col min="13684" max="13684" width="9.44140625" style="2" customWidth="1"/>
    <col min="13685" max="13685" width="10" style="2" customWidth="1"/>
    <col min="13686" max="13686" width="11.33203125" style="2" customWidth="1"/>
    <col min="13687" max="13687" width="6.88671875" style="2" customWidth="1"/>
    <col min="13688" max="13689" width="11.33203125" style="2" customWidth="1"/>
    <col min="13690" max="13690" width="7.88671875" style="2" customWidth="1"/>
    <col min="13691" max="13691" width="14.44140625" style="2" customWidth="1"/>
    <col min="13692" max="13692" width="4.44140625" style="2" customWidth="1"/>
    <col min="13693" max="13693" width="12.109375" style="2" customWidth="1"/>
    <col min="13694" max="13694" width="5.88671875" style="2" customWidth="1"/>
    <col min="13695" max="13695" width="7.44140625" style="2" customWidth="1"/>
    <col min="13696" max="13696" width="39.109375" style="2" customWidth="1"/>
    <col min="13697" max="13697" width="11" style="2" customWidth="1"/>
    <col min="13698" max="13698" width="9.6640625" style="2" customWidth="1"/>
    <col min="13699" max="13699" width="12.109375" style="2" customWidth="1"/>
    <col min="13700" max="13936" width="9.109375" style="2"/>
    <col min="13937" max="13937" width="6.33203125" style="2" customWidth="1"/>
    <col min="13938" max="13938" width="40.44140625" style="2" customWidth="1"/>
    <col min="13939" max="13939" width="10" style="2" customWidth="1"/>
    <col min="13940" max="13940" width="9.44140625" style="2" customWidth="1"/>
    <col min="13941" max="13941" width="10" style="2" customWidth="1"/>
    <col min="13942" max="13942" width="11.33203125" style="2" customWidth="1"/>
    <col min="13943" max="13943" width="6.88671875" style="2" customWidth="1"/>
    <col min="13944" max="13945" width="11.33203125" style="2" customWidth="1"/>
    <col min="13946" max="13946" width="7.88671875" style="2" customWidth="1"/>
    <col min="13947" max="13947" width="14.44140625" style="2" customWidth="1"/>
    <col min="13948" max="13948" width="4.44140625" style="2" customWidth="1"/>
    <col min="13949" max="13949" width="12.109375" style="2" customWidth="1"/>
    <col min="13950" max="13950" width="5.88671875" style="2" customWidth="1"/>
    <col min="13951" max="13951" width="7.44140625" style="2" customWidth="1"/>
    <col min="13952" max="13952" width="39.109375" style="2" customWidth="1"/>
    <col min="13953" max="13953" width="11" style="2" customWidth="1"/>
    <col min="13954" max="13954" width="9.6640625" style="2" customWidth="1"/>
    <col min="13955" max="13955" width="12.109375" style="2" customWidth="1"/>
    <col min="13956" max="14192" width="9.109375" style="2"/>
    <col min="14193" max="14193" width="6.33203125" style="2" customWidth="1"/>
    <col min="14194" max="14194" width="40.44140625" style="2" customWidth="1"/>
    <col min="14195" max="14195" width="10" style="2" customWidth="1"/>
    <col min="14196" max="14196" width="9.44140625" style="2" customWidth="1"/>
    <col min="14197" max="14197" width="10" style="2" customWidth="1"/>
    <col min="14198" max="14198" width="11.33203125" style="2" customWidth="1"/>
    <col min="14199" max="14199" width="6.88671875" style="2" customWidth="1"/>
    <col min="14200" max="14201" width="11.33203125" style="2" customWidth="1"/>
    <col min="14202" max="14202" width="7.88671875" style="2" customWidth="1"/>
    <col min="14203" max="14203" width="14.44140625" style="2" customWidth="1"/>
    <col min="14204" max="14204" width="4.44140625" style="2" customWidth="1"/>
    <col min="14205" max="14205" width="12.109375" style="2" customWidth="1"/>
    <col min="14206" max="14206" width="5.88671875" style="2" customWidth="1"/>
    <col min="14207" max="14207" width="7.44140625" style="2" customWidth="1"/>
    <col min="14208" max="14208" width="39.109375" style="2" customWidth="1"/>
    <col min="14209" max="14209" width="11" style="2" customWidth="1"/>
    <col min="14210" max="14210" width="9.6640625" style="2" customWidth="1"/>
    <col min="14211" max="14211" width="12.109375" style="2" customWidth="1"/>
    <col min="14212" max="14448" width="9.109375" style="2"/>
    <col min="14449" max="14449" width="6.33203125" style="2" customWidth="1"/>
    <col min="14450" max="14450" width="40.44140625" style="2" customWidth="1"/>
    <col min="14451" max="14451" width="10" style="2" customWidth="1"/>
    <col min="14452" max="14452" width="9.44140625" style="2" customWidth="1"/>
    <col min="14453" max="14453" width="10" style="2" customWidth="1"/>
    <col min="14454" max="14454" width="11.33203125" style="2" customWidth="1"/>
    <col min="14455" max="14455" width="6.88671875" style="2" customWidth="1"/>
    <col min="14456" max="14457" width="11.33203125" style="2" customWidth="1"/>
    <col min="14458" max="14458" width="7.88671875" style="2" customWidth="1"/>
    <col min="14459" max="14459" width="14.44140625" style="2" customWidth="1"/>
    <col min="14460" max="14460" width="4.44140625" style="2" customWidth="1"/>
    <col min="14461" max="14461" width="12.109375" style="2" customWidth="1"/>
    <col min="14462" max="14462" width="5.88671875" style="2" customWidth="1"/>
    <col min="14463" max="14463" width="7.44140625" style="2" customWidth="1"/>
    <col min="14464" max="14464" width="39.109375" style="2" customWidth="1"/>
    <col min="14465" max="14465" width="11" style="2" customWidth="1"/>
    <col min="14466" max="14466" width="9.6640625" style="2" customWidth="1"/>
    <col min="14467" max="14467" width="12.109375" style="2" customWidth="1"/>
    <col min="14468" max="14704" width="9.109375" style="2"/>
    <col min="14705" max="14705" width="6.33203125" style="2" customWidth="1"/>
    <col min="14706" max="14706" width="40.44140625" style="2" customWidth="1"/>
    <col min="14707" max="14707" width="10" style="2" customWidth="1"/>
    <col min="14708" max="14708" width="9.44140625" style="2" customWidth="1"/>
    <col min="14709" max="14709" width="10" style="2" customWidth="1"/>
    <col min="14710" max="14710" width="11.33203125" style="2" customWidth="1"/>
    <col min="14711" max="14711" width="6.88671875" style="2" customWidth="1"/>
    <col min="14712" max="14713" width="11.33203125" style="2" customWidth="1"/>
    <col min="14714" max="14714" width="7.88671875" style="2" customWidth="1"/>
    <col min="14715" max="14715" width="14.44140625" style="2" customWidth="1"/>
    <col min="14716" max="14716" width="4.44140625" style="2" customWidth="1"/>
    <col min="14717" max="14717" width="12.109375" style="2" customWidth="1"/>
    <col min="14718" max="14718" width="5.88671875" style="2" customWidth="1"/>
    <col min="14719" max="14719" width="7.44140625" style="2" customWidth="1"/>
    <col min="14720" max="14720" width="39.109375" style="2" customWidth="1"/>
    <col min="14721" max="14721" width="11" style="2" customWidth="1"/>
    <col min="14722" max="14722" width="9.6640625" style="2" customWidth="1"/>
    <col min="14723" max="14723" width="12.109375" style="2" customWidth="1"/>
    <col min="14724" max="14960" width="9.109375" style="2"/>
    <col min="14961" max="14961" width="6.33203125" style="2" customWidth="1"/>
    <col min="14962" max="14962" width="40.44140625" style="2" customWidth="1"/>
    <col min="14963" max="14963" width="10" style="2" customWidth="1"/>
    <col min="14964" max="14964" width="9.44140625" style="2" customWidth="1"/>
    <col min="14965" max="14965" width="10" style="2" customWidth="1"/>
    <col min="14966" max="14966" width="11.33203125" style="2" customWidth="1"/>
    <col min="14967" max="14967" width="6.88671875" style="2" customWidth="1"/>
    <col min="14968" max="14969" width="11.33203125" style="2" customWidth="1"/>
    <col min="14970" max="14970" width="7.88671875" style="2" customWidth="1"/>
    <col min="14971" max="14971" width="14.44140625" style="2" customWidth="1"/>
    <col min="14972" max="14972" width="4.44140625" style="2" customWidth="1"/>
    <col min="14973" max="14973" width="12.109375" style="2" customWidth="1"/>
    <col min="14974" max="14974" width="5.88671875" style="2" customWidth="1"/>
    <col min="14975" max="14975" width="7.44140625" style="2" customWidth="1"/>
    <col min="14976" max="14976" width="39.109375" style="2" customWidth="1"/>
    <col min="14977" max="14977" width="11" style="2" customWidth="1"/>
    <col min="14978" max="14978" width="9.6640625" style="2" customWidth="1"/>
    <col min="14979" max="14979" width="12.109375" style="2" customWidth="1"/>
    <col min="14980" max="15216" width="9.109375" style="2"/>
    <col min="15217" max="15217" width="6.33203125" style="2" customWidth="1"/>
    <col min="15218" max="15218" width="40.44140625" style="2" customWidth="1"/>
    <col min="15219" max="15219" width="10" style="2" customWidth="1"/>
    <col min="15220" max="15220" width="9.44140625" style="2" customWidth="1"/>
    <col min="15221" max="15221" width="10" style="2" customWidth="1"/>
    <col min="15222" max="15222" width="11.33203125" style="2" customWidth="1"/>
    <col min="15223" max="15223" width="6.88671875" style="2" customWidth="1"/>
    <col min="15224" max="15225" width="11.33203125" style="2" customWidth="1"/>
    <col min="15226" max="15226" width="7.88671875" style="2" customWidth="1"/>
    <col min="15227" max="15227" width="14.44140625" style="2" customWidth="1"/>
    <col min="15228" max="15228" width="4.44140625" style="2" customWidth="1"/>
    <col min="15229" max="15229" width="12.109375" style="2" customWidth="1"/>
    <col min="15230" max="15230" width="5.88671875" style="2" customWidth="1"/>
    <col min="15231" max="15231" width="7.44140625" style="2" customWidth="1"/>
    <col min="15232" max="15232" width="39.109375" style="2" customWidth="1"/>
    <col min="15233" max="15233" width="11" style="2" customWidth="1"/>
    <col min="15234" max="15234" width="9.6640625" style="2" customWidth="1"/>
    <col min="15235" max="15235" width="12.109375" style="2" customWidth="1"/>
    <col min="15236" max="15472" width="9.109375" style="2"/>
    <col min="15473" max="15473" width="6.33203125" style="2" customWidth="1"/>
    <col min="15474" max="15474" width="40.44140625" style="2" customWidth="1"/>
    <col min="15475" max="15475" width="10" style="2" customWidth="1"/>
    <col min="15476" max="15476" width="9.44140625" style="2" customWidth="1"/>
    <col min="15477" max="15477" width="10" style="2" customWidth="1"/>
    <col min="15478" max="15478" width="11.33203125" style="2" customWidth="1"/>
    <col min="15479" max="15479" width="6.88671875" style="2" customWidth="1"/>
    <col min="15480" max="15481" width="11.33203125" style="2" customWidth="1"/>
    <col min="15482" max="15482" width="7.88671875" style="2" customWidth="1"/>
    <col min="15483" max="15483" width="14.44140625" style="2" customWidth="1"/>
    <col min="15484" max="15484" width="4.44140625" style="2" customWidth="1"/>
    <col min="15485" max="15485" width="12.109375" style="2" customWidth="1"/>
    <col min="15486" max="15486" width="5.88671875" style="2" customWidth="1"/>
    <col min="15487" max="15487" width="7.44140625" style="2" customWidth="1"/>
    <col min="15488" max="15488" width="39.109375" style="2" customWidth="1"/>
    <col min="15489" max="15489" width="11" style="2" customWidth="1"/>
    <col min="15490" max="15490" width="9.6640625" style="2" customWidth="1"/>
    <col min="15491" max="15491" width="12.109375" style="2" customWidth="1"/>
    <col min="15492" max="15728" width="9.109375" style="2"/>
    <col min="15729" max="15729" width="6.33203125" style="2" customWidth="1"/>
    <col min="15730" max="15730" width="40.44140625" style="2" customWidth="1"/>
    <col min="15731" max="15731" width="10" style="2" customWidth="1"/>
    <col min="15732" max="15732" width="9.44140625" style="2" customWidth="1"/>
    <col min="15733" max="15733" width="10" style="2" customWidth="1"/>
    <col min="15734" max="15734" width="11.33203125" style="2" customWidth="1"/>
    <col min="15735" max="15735" width="6.88671875" style="2" customWidth="1"/>
    <col min="15736" max="15737" width="11.33203125" style="2" customWidth="1"/>
    <col min="15738" max="15738" width="7.88671875" style="2" customWidth="1"/>
    <col min="15739" max="15739" width="14.44140625" style="2" customWidth="1"/>
    <col min="15740" max="15740" width="4.44140625" style="2" customWidth="1"/>
    <col min="15741" max="15741" width="12.109375" style="2" customWidth="1"/>
    <col min="15742" max="15742" width="5.88671875" style="2" customWidth="1"/>
    <col min="15743" max="15743" width="7.44140625" style="2" customWidth="1"/>
    <col min="15744" max="15744" width="39.109375" style="2" customWidth="1"/>
    <col min="15745" max="15745" width="11" style="2" customWidth="1"/>
    <col min="15746" max="15746" width="9.6640625" style="2" customWidth="1"/>
    <col min="15747" max="15747" width="12.109375" style="2" customWidth="1"/>
    <col min="15748" max="15984" width="9.109375" style="2"/>
    <col min="15985" max="15985" width="6.33203125" style="2" customWidth="1"/>
    <col min="15986" max="15986" width="40.44140625" style="2" customWidth="1"/>
    <col min="15987" max="15987" width="10" style="2" customWidth="1"/>
    <col min="15988" max="15988" width="9.44140625" style="2" customWidth="1"/>
    <col min="15989" max="15989" width="10" style="2" customWidth="1"/>
    <col min="15990" max="15990" width="11.33203125" style="2" customWidth="1"/>
    <col min="15991" max="15991" width="6.88671875" style="2" customWidth="1"/>
    <col min="15992" max="15993" width="11.33203125" style="2" customWidth="1"/>
    <col min="15994" max="15994" width="7.88671875" style="2" customWidth="1"/>
    <col min="15995" max="15995" width="14.44140625" style="2" customWidth="1"/>
    <col min="15996" max="15996" width="4.44140625" style="2" customWidth="1"/>
    <col min="15997" max="15997" width="12.109375" style="2" customWidth="1"/>
    <col min="15998" max="15998" width="5.88671875" style="2" customWidth="1"/>
    <col min="15999" max="15999" width="7.44140625" style="2" customWidth="1"/>
    <col min="16000" max="16000" width="39.109375" style="2" customWidth="1"/>
    <col min="16001" max="16001" width="11" style="2" customWidth="1"/>
    <col min="16002" max="16002" width="9.6640625" style="2" customWidth="1"/>
    <col min="16003" max="16003" width="12.109375" style="2" customWidth="1"/>
    <col min="16004" max="16384" width="9.109375" style="2"/>
  </cols>
  <sheetData>
    <row r="1" spans="1:11" ht="14.1" customHeight="1" x14ac:dyDescent="0.25"/>
    <row r="2" spans="1:11" ht="14.1" customHeight="1" x14ac:dyDescent="0.25"/>
    <row r="3" spans="1:11" ht="14.1" customHeight="1" x14ac:dyDescent="0.25"/>
    <row r="4" spans="1:11" ht="14.1" customHeight="1" x14ac:dyDescent="0.25"/>
    <row r="5" spans="1:11" ht="14.1" customHeight="1" x14ac:dyDescent="0.25">
      <c r="A5" s="1" t="s">
        <v>51</v>
      </c>
    </row>
    <row r="6" spans="1:11" ht="14.1" customHeight="1" x14ac:dyDescent="0.25">
      <c r="A6" s="1" t="s">
        <v>6</v>
      </c>
    </row>
    <row r="7" spans="1:11" ht="14.1" customHeight="1" x14ac:dyDescent="0.25">
      <c r="A7" s="1" t="s">
        <v>7</v>
      </c>
    </row>
    <row r="8" spans="1:11" x14ac:dyDescent="0.25">
      <c r="A8" s="1" t="s">
        <v>8</v>
      </c>
    </row>
    <row r="9" spans="1:11" x14ac:dyDescent="0.25">
      <c r="A9" s="1" t="s">
        <v>9</v>
      </c>
    </row>
    <row r="10" spans="1:11" ht="21" customHeight="1" x14ac:dyDescent="0.3">
      <c r="A10" s="114" t="s">
        <v>73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1" x14ac:dyDescent="0.25">
      <c r="A11" s="1"/>
      <c r="J11" s="20"/>
    </row>
    <row r="12" spans="1:11" s="5" customFormat="1" ht="18" x14ac:dyDescent="0.35">
      <c r="A12" s="4" t="s">
        <v>137</v>
      </c>
      <c r="C12" s="91"/>
      <c r="D12" s="60"/>
      <c r="F12" s="15"/>
      <c r="G12" s="48"/>
      <c r="H12" s="21"/>
      <c r="I12" s="21"/>
      <c r="J12" s="21"/>
    </row>
    <row r="13" spans="1:11" s="3" customFormat="1" ht="12" customHeight="1" x14ac:dyDescent="0.4">
      <c r="A13" s="6"/>
      <c r="B13" s="8"/>
      <c r="C13" s="92"/>
      <c r="D13" s="61"/>
      <c r="F13" s="16"/>
      <c r="G13" s="49"/>
      <c r="H13" s="22"/>
      <c r="I13" s="23"/>
      <c r="J13" s="23"/>
    </row>
    <row r="14" spans="1:11" s="3" customFormat="1" ht="15.6" x14ac:dyDescent="0.3">
      <c r="A14" s="7" t="s">
        <v>117</v>
      </c>
      <c r="B14" s="9"/>
      <c r="C14" s="92"/>
      <c r="D14" s="61"/>
      <c r="F14" s="16"/>
      <c r="G14" s="49"/>
      <c r="H14" s="22"/>
      <c r="I14" s="23"/>
      <c r="J14" s="23"/>
    </row>
    <row r="15" spans="1:11" s="3" customFormat="1" ht="6" customHeight="1" x14ac:dyDescent="0.3">
      <c r="A15" s="7"/>
      <c r="B15" s="9"/>
      <c r="C15" s="92"/>
      <c r="D15" s="61"/>
      <c r="F15" s="16"/>
      <c r="G15" s="49"/>
      <c r="H15" s="22"/>
      <c r="I15" s="23"/>
      <c r="J15" s="23"/>
    </row>
    <row r="16" spans="1:11" s="3" customFormat="1" ht="15.6" x14ac:dyDescent="0.3">
      <c r="A16" s="7" t="s">
        <v>72</v>
      </c>
      <c r="B16" s="9"/>
      <c r="C16" s="92"/>
      <c r="D16" s="61"/>
      <c r="F16" s="16"/>
      <c r="G16" s="49"/>
      <c r="H16" s="22"/>
      <c r="I16" s="23"/>
      <c r="J16" s="23"/>
    </row>
    <row r="17" spans="1:11" ht="13.8" thickBot="1" x14ac:dyDescent="0.3">
      <c r="A17" s="1"/>
      <c r="J17" s="20"/>
    </row>
    <row r="18" spans="1:11" s="10" customFormat="1" ht="28.5" customHeight="1" thickBot="1" x14ac:dyDescent="0.35">
      <c r="A18" s="111" t="s">
        <v>119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3"/>
    </row>
    <row r="19" spans="1:11" s="13" customFormat="1" ht="44.25" customHeight="1" thickBot="1" x14ac:dyDescent="0.25">
      <c r="A19" s="65" t="s">
        <v>0</v>
      </c>
      <c r="B19" s="66" t="s">
        <v>2</v>
      </c>
      <c r="C19" s="66" t="s">
        <v>1</v>
      </c>
      <c r="D19" s="67" t="s">
        <v>54</v>
      </c>
      <c r="E19" s="67" t="s">
        <v>86</v>
      </c>
      <c r="F19" s="67" t="s">
        <v>53</v>
      </c>
      <c r="G19" s="68" t="s">
        <v>105</v>
      </c>
      <c r="H19" s="67" t="s">
        <v>87</v>
      </c>
      <c r="I19" s="67" t="s">
        <v>118</v>
      </c>
      <c r="J19" s="69" t="s">
        <v>106</v>
      </c>
      <c r="K19" s="70" t="s">
        <v>116</v>
      </c>
    </row>
    <row r="20" spans="1:11" s="10" customFormat="1" ht="39.9" customHeight="1" x14ac:dyDescent="0.3">
      <c r="A20" s="97">
        <v>1</v>
      </c>
      <c r="B20" s="98" t="s">
        <v>20</v>
      </c>
      <c r="C20" s="101" t="s">
        <v>3</v>
      </c>
      <c r="D20" s="81">
        <v>1000</v>
      </c>
      <c r="E20" s="99"/>
      <c r="F20" s="100"/>
      <c r="G20" s="50">
        <f>E20*F20+E20</f>
        <v>0</v>
      </c>
      <c r="H20" s="41">
        <f>D20*E20</f>
        <v>0</v>
      </c>
      <c r="I20" s="42">
        <f>H20*F20</f>
        <v>0</v>
      </c>
      <c r="J20" s="42">
        <f>H20+I20</f>
        <v>0</v>
      </c>
      <c r="K20" s="25"/>
    </row>
    <row r="21" spans="1:11" s="10" customFormat="1" ht="39.9" customHeight="1" x14ac:dyDescent="0.3">
      <c r="A21" s="71">
        <v>2</v>
      </c>
      <c r="B21" s="72" t="s">
        <v>21</v>
      </c>
      <c r="C21" s="102" t="s">
        <v>3</v>
      </c>
      <c r="D21" s="81">
        <v>1500</v>
      </c>
      <c r="E21" s="82"/>
      <c r="F21" s="83"/>
      <c r="G21" s="51">
        <f>E21*F21+E21</f>
        <v>0</v>
      </c>
      <c r="H21" s="43">
        <f>D21*E21</f>
        <v>0</v>
      </c>
      <c r="I21" s="44">
        <f>H21*F21</f>
        <v>0</v>
      </c>
      <c r="J21" s="44">
        <f>H21+I21</f>
        <v>0</v>
      </c>
      <c r="K21" s="27"/>
    </row>
    <row r="22" spans="1:11" s="10" customFormat="1" ht="39.9" customHeight="1" x14ac:dyDescent="0.3">
      <c r="A22" s="71">
        <v>3</v>
      </c>
      <c r="B22" s="72" t="s">
        <v>10</v>
      </c>
      <c r="C22" s="102" t="s">
        <v>3</v>
      </c>
      <c r="D22" s="81">
        <v>9300</v>
      </c>
      <c r="E22" s="82"/>
      <c r="F22" s="83"/>
      <c r="G22" s="51">
        <f>E22*F22+E22</f>
        <v>0</v>
      </c>
      <c r="H22" s="43">
        <f>D22*E22</f>
        <v>0</v>
      </c>
      <c r="I22" s="44">
        <f>H22*F22</f>
        <v>0</v>
      </c>
      <c r="J22" s="44">
        <f>H22+I22</f>
        <v>0</v>
      </c>
      <c r="K22" s="27"/>
    </row>
    <row r="23" spans="1:11" s="10" customFormat="1" ht="39.9" customHeight="1" x14ac:dyDescent="0.3">
      <c r="A23" s="71">
        <v>4</v>
      </c>
      <c r="B23" s="72" t="s">
        <v>22</v>
      </c>
      <c r="C23" s="102" t="s">
        <v>3</v>
      </c>
      <c r="D23" s="81">
        <v>130</v>
      </c>
      <c r="E23" s="82"/>
      <c r="F23" s="83"/>
      <c r="G23" s="51">
        <f t="shared" ref="G23:G68" si="0">E23*F23+E23</f>
        <v>0</v>
      </c>
      <c r="H23" s="43">
        <f t="shared" ref="H23:H68" si="1">D23*E23</f>
        <v>0</v>
      </c>
      <c r="I23" s="44">
        <f t="shared" ref="I23:I68" si="2">H23*F23</f>
        <v>0</v>
      </c>
      <c r="J23" s="44">
        <f t="shared" ref="J23:J68" si="3">H23+I23</f>
        <v>0</v>
      </c>
      <c r="K23" s="27"/>
    </row>
    <row r="24" spans="1:11" s="10" customFormat="1" ht="39.9" customHeight="1" x14ac:dyDescent="0.3">
      <c r="A24" s="71">
        <v>5</v>
      </c>
      <c r="B24" s="72" t="s">
        <v>23</v>
      </c>
      <c r="C24" s="102" t="s">
        <v>3</v>
      </c>
      <c r="D24" s="81">
        <v>190</v>
      </c>
      <c r="E24" s="82"/>
      <c r="F24" s="83"/>
      <c r="G24" s="51">
        <f t="shared" si="0"/>
        <v>0</v>
      </c>
      <c r="H24" s="43">
        <f t="shared" si="1"/>
        <v>0</v>
      </c>
      <c r="I24" s="44">
        <f t="shared" si="2"/>
        <v>0</v>
      </c>
      <c r="J24" s="44">
        <f t="shared" si="3"/>
        <v>0</v>
      </c>
      <c r="K24" s="27"/>
    </row>
    <row r="25" spans="1:11" s="10" customFormat="1" ht="39.9" customHeight="1" x14ac:dyDescent="0.3">
      <c r="A25" s="71">
        <v>6</v>
      </c>
      <c r="B25" s="72" t="s">
        <v>24</v>
      </c>
      <c r="C25" s="102" t="s">
        <v>3</v>
      </c>
      <c r="D25" s="81">
        <v>70</v>
      </c>
      <c r="E25" s="82"/>
      <c r="F25" s="83"/>
      <c r="G25" s="51">
        <f t="shared" si="0"/>
        <v>0</v>
      </c>
      <c r="H25" s="43">
        <f t="shared" si="1"/>
        <v>0</v>
      </c>
      <c r="I25" s="44">
        <f t="shared" si="2"/>
        <v>0</v>
      </c>
      <c r="J25" s="44">
        <f t="shared" si="3"/>
        <v>0</v>
      </c>
      <c r="K25" s="27"/>
    </row>
    <row r="26" spans="1:11" s="10" customFormat="1" ht="39.9" customHeight="1" x14ac:dyDescent="0.3">
      <c r="A26" s="71">
        <v>7</v>
      </c>
      <c r="B26" s="72" t="s">
        <v>25</v>
      </c>
      <c r="C26" s="102" t="s">
        <v>3</v>
      </c>
      <c r="D26" s="81">
        <v>45</v>
      </c>
      <c r="E26" s="82"/>
      <c r="F26" s="83"/>
      <c r="G26" s="51">
        <f t="shared" si="0"/>
        <v>0</v>
      </c>
      <c r="H26" s="43">
        <f t="shared" si="1"/>
        <v>0</v>
      </c>
      <c r="I26" s="44">
        <f t="shared" si="2"/>
        <v>0</v>
      </c>
      <c r="J26" s="44">
        <f t="shared" si="3"/>
        <v>0</v>
      </c>
      <c r="K26" s="27"/>
    </row>
    <row r="27" spans="1:11" s="10" customFormat="1" ht="39.9" customHeight="1" x14ac:dyDescent="0.3">
      <c r="A27" s="71">
        <v>8</v>
      </c>
      <c r="B27" s="72" t="s">
        <v>26</v>
      </c>
      <c r="C27" s="102" t="s">
        <v>3</v>
      </c>
      <c r="D27" s="81">
        <v>40</v>
      </c>
      <c r="E27" s="82"/>
      <c r="F27" s="83"/>
      <c r="G27" s="51">
        <f t="shared" si="0"/>
        <v>0</v>
      </c>
      <c r="H27" s="43">
        <f t="shared" si="1"/>
        <v>0</v>
      </c>
      <c r="I27" s="44">
        <f t="shared" si="2"/>
        <v>0</v>
      </c>
      <c r="J27" s="44">
        <f t="shared" si="3"/>
        <v>0</v>
      </c>
      <c r="K27" s="27"/>
    </row>
    <row r="28" spans="1:11" s="10" customFormat="1" ht="39.9" customHeight="1" x14ac:dyDescent="0.3">
      <c r="A28" s="71">
        <v>9</v>
      </c>
      <c r="B28" s="72" t="s">
        <v>97</v>
      </c>
      <c r="C28" s="102" t="s">
        <v>96</v>
      </c>
      <c r="D28" s="81">
        <v>70</v>
      </c>
      <c r="E28" s="82"/>
      <c r="F28" s="83"/>
      <c r="G28" s="51">
        <f t="shared" si="0"/>
        <v>0</v>
      </c>
      <c r="H28" s="43">
        <f t="shared" si="1"/>
        <v>0</v>
      </c>
      <c r="I28" s="44">
        <f t="shared" si="2"/>
        <v>0</v>
      </c>
      <c r="J28" s="44">
        <f t="shared" si="3"/>
        <v>0</v>
      </c>
      <c r="K28" s="27"/>
    </row>
    <row r="29" spans="1:11" s="10" customFormat="1" ht="39.9" customHeight="1" x14ac:dyDescent="0.3">
      <c r="A29" s="71">
        <v>10</v>
      </c>
      <c r="B29" s="72" t="s">
        <v>81</v>
      </c>
      <c r="C29" s="102" t="s">
        <v>3</v>
      </c>
      <c r="D29" s="81">
        <v>850</v>
      </c>
      <c r="E29" s="82"/>
      <c r="F29" s="83"/>
      <c r="G29" s="51">
        <f t="shared" si="0"/>
        <v>0</v>
      </c>
      <c r="H29" s="43">
        <f t="shared" si="1"/>
        <v>0</v>
      </c>
      <c r="I29" s="44">
        <f t="shared" si="2"/>
        <v>0</v>
      </c>
      <c r="J29" s="44">
        <f t="shared" si="3"/>
        <v>0</v>
      </c>
      <c r="K29" s="27"/>
    </row>
    <row r="30" spans="1:11" s="10" customFormat="1" ht="39.9" customHeight="1" x14ac:dyDescent="0.3">
      <c r="A30" s="71">
        <v>11</v>
      </c>
      <c r="B30" s="72" t="s">
        <v>82</v>
      </c>
      <c r="C30" s="102" t="s">
        <v>3</v>
      </c>
      <c r="D30" s="81">
        <v>90</v>
      </c>
      <c r="E30" s="82"/>
      <c r="F30" s="83"/>
      <c r="G30" s="51">
        <f t="shared" si="0"/>
        <v>0</v>
      </c>
      <c r="H30" s="43">
        <f t="shared" si="1"/>
        <v>0</v>
      </c>
      <c r="I30" s="44">
        <f t="shared" si="2"/>
        <v>0</v>
      </c>
      <c r="J30" s="44">
        <f t="shared" si="3"/>
        <v>0</v>
      </c>
      <c r="K30" s="27"/>
    </row>
    <row r="31" spans="1:11" s="10" customFormat="1" ht="39.9" customHeight="1" x14ac:dyDescent="0.3">
      <c r="A31" s="71">
        <v>12</v>
      </c>
      <c r="B31" s="72" t="s">
        <v>100</v>
      </c>
      <c r="C31" s="102" t="s">
        <v>3</v>
      </c>
      <c r="D31" s="81">
        <v>550</v>
      </c>
      <c r="E31" s="82"/>
      <c r="F31" s="83"/>
      <c r="G31" s="51">
        <f t="shared" si="0"/>
        <v>0</v>
      </c>
      <c r="H31" s="43">
        <f t="shared" si="1"/>
        <v>0</v>
      </c>
      <c r="I31" s="44">
        <f t="shared" si="2"/>
        <v>0</v>
      </c>
      <c r="J31" s="44">
        <f t="shared" si="3"/>
        <v>0</v>
      </c>
      <c r="K31" s="27"/>
    </row>
    <row r="32" spans="1:11" s="10" customFormat="1" ht="39.9" customHeight="1" x14ac:dyDescent="0.3">
      <c r="A32" s="71">
        <v>13</v>
      </c>
      <c r="B32" s="72" t="s">
        <v>101</v>
      </c>
      <c r="C32" s="102" t="s">
        <v>3</v>
      </c>
      <c r="D32" s="81">
        <v>95</v>
      </c>
      <c r="E32" s="82"/>
      <c r="F32" s="83"/>
      <c r="G32" s="51">
        <f t="shared" si="0"/>
        <v>0</v>
      </c>
      <c r="H32" s="43">
        <f t="shared" si="1"/>
        <v>0</v>
      </c>
      <c r="I32" s="44">
        <f t="shared" si="2"/>
        <v>0</v>
      </c>
      <c r="J32" s="44">
        <f t="shared" si="3"/>
        <v>0</v>
      </c>
      <c r="K32" s="27"/>
    </row>
    <row r="33" spans="1:11" s="10" customFormat="1" ht="39.9" customHeight="1" x14ac:dyDescent="0.3">
      <c r="A33" s="71">
        <v>14</v>
      </c>
      <c r="B33" s="72" t="s">
        <v>11</v>
      </c>
      <c r="C33" s="102" t="s">
        <v>3</v>
      </c>
      <c r="D33" s="81">
        <v>50</v>
      </c>
      <c r="E33" s="82"/>
      <c r="F33" s="83"/>
      <c r="G33" s="51">
        <f t="shared" si="0"/>
        <v>0</v>
      </c>
      <c r="H33" s="43">
        <f t="shared" si="1"/>
        <v>0</v>
      </c>
      <c r="I33" s="44">
        <f t="shared" si="2"/>
        <v>0</v>
      </c>
      <c r="J33" s="44">
        <f t="shared" si="3"/>
        <v>0</v>
      </c>
      <c r="K33" s="27"/>
    </row>
    <row r="34" spans="1:11" s="10" customFormat="1" ht="39.9" customHeight="1" x14ac:dyDescent="0.3">
      <c r="A34" s="71">
        <v>15</v>
      </c>
      <c r="B34" s="72" t="s">
        <v>107</v>
      </c>
      <c r="C34" s="102" t="s">
        <v>3</v>
      </c>
      <c r="D34" s="81">
        <v>700</v>
      </c>
      <c r="E34" s="82"/>
      <c r="F34" s="83"/>
      <c r="G34" s="51">
        <f t="shared" si="0"/>
        <v>0</v>
      </c>
      <c r="H34" s="43">
        <f t="shared" si="1"/>
        <v>0</v>
      </c>
      <c r="I34" s="44">
        <f t="shared" si="2"/>
        <v>0</v>
      </c>
      <c r="J34" s="44">
        <f t="shared" si="3"/>
        <v>0</v>
      </c>
      <c r="K34" s="27"/>
    </row>
    <row r="35" spans="1:11" s="10" customFormat="1" ht="39.9" customHeight="1" x14ac:dyDescent="0.3">
      <c r="A35" s="71">
        <v>16</v>
      </c>
      <c r="B35" s="72" t="s">
        <v>108</v>
      </c>
      <c r="C35" s="102" t="s">
        <v>3</v>
      </c>
      <c r="D35" s="81">
        <v>130</v>
      </c>
      <c r="E35" s="82"/>
      <c r="F35" s="83"/>
      <c r="G35" s="51">
        <f t="shared" si="0"/>
        <v>0</v>
      </c>
      <c r="H35" s="43">
        <f t="shared" si="1"/>
        <v>0</v>
      </c>
      <c r="I35" s="44">
        <f t="shared" si="2"/>
        <v>0</v>
      </c>
      <c r="J35" s="44">
        <f t="shared" si="3"/>
        <v>0</v>
      </c>
      <c r="K35" s="27"/>
    </row>
    <row r="36" spans="1:11" s="10" customFormat="1" ht="39.9" customHeight="1" x14ac:dyDescent="0.3">
      <c r="A36" s="71">
        <v>17</v>
      </c>
      <c r="B36" s="72" t="s">
        <v>27</v>
      </c>
      <c r="C36" s="102" t="s">
        <v>3</v>
      </c>
      <c r="D36" s="81">
        <v>70</v>
      </c>
      <c r="E36" s="82"/>
      <c r="F36" s="83"/>
      <c r="G36" s="51">
        <f t="shared" si="0"/>
        <v>0</v>
      </c>
      <c r="H36" s="43">
        <f t="shared" si="1"/>
        <v>0</v>
      </c>
      <c r="I36" s="44">
        <f t="shared" si="2"/>
        <v>0</v>
      </c>
      <c r="J36" s="44">
        <f t="shared" si="3"/>
        <v>0</v>
      </c>
      <c r="K36" s="27"/>
    </row>
    <row r="37" spans="1:11" s="10" customFormat="1" ht="39.9" customHeight="1" x14ac:dyDescent="0.3">
      <c r="A37" s="71">
        <v>18</v>
      </c>
      <c r="B37" s="72" t="s">
        <v>28</v>
      </c>
      <c r="C37" s="102" t="s">
        <v>3</v>
      </c>
      <c r="D37" s="81">
        <v>25</v>
      </c>
      <c r="E37" s="82"/>
      <c r="F37" s="83"/>
      <c r="G37" s="51">
        <f t="shared" si="0"/>
        <v>0</v>
      </c>
      <c r="H37" s="43">
        <f t="shared" si="1"/>
        <v>0</v>
      </c>
      <c r="I37" s="44">
        <f t="shared" si="2"/>
        <v>0</v>
      </c>
      <c r="J37" s="44">
        <f t="shared" si="3"/>
        <v>0</v>
      </c>
      <c r="K37" s="27"/>
    </row>
    <row r="38" spans="1:11" s="10" customFormat="1" ht="39.9" customHeight="1" x14ac:dyDescent="0.3">
      <c r="A38" s="71">
        <v>19</v>
      </c>
      <c r="B38" s="72" t="s">
        <v>29</v>
      </c>
      <c r="C38" s="102" t="s">
        <v>3</v>
      </c>
      <c r="D38" s="81">
        <v>10500</v>
      </c>
      <c r="E38" s="82"/>
      <c r="F38" s="83"/>
      <c r="G38" s="51">
        <f t="shared" si="0"/>
        <v>0</v>
      </c>
      <c r="H38" s="43">
        <f t="shared" si="1"/>
        <v>0</v>
      </c>
      <c r="I38" s="44">
        <f t="shared" si="2"/>
        <v>0</v>
      </c>
      <c r="J38" s="44">
        <f t="shared" si="3"/>
        <v>0</v>
      </c>
      <c r="K38" s="27"/>
    </row>
    <row r="39" spans="1:11" s="10" customFormat="1" ht="39.9" customHeight="1" x14ac:dyDescent="0.3">
      <c r="A39" s="71">
        <v>20</v>
      </c>
      <c r="B39" s="72" t="s">
        <v>59</v>
      </c>
      <c r="C39" s="102" t="s">
        <v>3</v>
      </c>
      <c r="D39" s="81">
        <v>5</v>
      </c>
      <c r="E39" s="82"/>
      <c r="F39" s="83"/>
      <c r="G39" s="51">
        <f t="shared" si="0"/>
        <v>0</v>
      </c>
      <c r="H39" s="43">
        <f t="shared" si="1"/>
        <v>0</v>
      </c>
      <c r="I39" s="44">
        <f t="shared" si="2"/>
        <v>0</v>
      </c>
      <c r="J39" s="44">
        <f t="shared" si="3"/>
        <v>0</v>
      </c>
      <c r="K39" s="27"/>
    </row>
    <row r="40" spans="1:11" s="10" customFormat="1" ht="39.9" customHeight="1" x14ac:dyDescent="0.3">
      <c r="A40" s="71">
        <v>21</v>
      </c>
      <c r="B40" s="72" t="s">
        <v>30</v>
      </c>
      <c r="C40" s="102" t="s">
        <v>3</v>
      </c>
      <c r="D40" s="81">
        <v>10</v>
      </c>
      <c r="E40" s="82"/>
      <c r="F40" s="83"/>
      <c r="G40" s="51">
        <f t="shared" si="0"/>
        <v>0</v>
      </c>
      <c r="H40" s="43">
        <f t="shared" si="1"/>
        <v>0</v>
      </c>
      <c r="I40" s="44">
        <f t="shared" si="2"/>
        <v>0</v>
      </c>
      <c r="J40" s="44">
        <f t="shared" si="3"/>
        <v>0</v>
      </c>
      <c r="K40" s="27"/>
    </row>
    <row r="41" spans="1:11" s="10" customFormat="1" ht="39.9" customHeight="1" x14ac:dyDescent="0.3">
      <c r="A41" s="71">
        <v>22</v>
      </c>
      <c r="B41" s="72" t="s">
        <v>55</v>
      </c>
      <c r="C41" s="102" t="s">
        <v>3</v>
      </c>
      <c r="D41" s="81">
        <v>10</v>
      </c>
      <c r="E41" s="82"/>
      <c r="F41" s="83"/>
      <c r="G41" s="51">
        <f t="shared" si="0"/>
        <v>0</v>
      </c>
      <c r="H41" s="43">
        <f t="shared" si="1"/>
        <v>0</v>
      </c>
      <c r="I41" s="44">
        <f t="shared" si="2"/>
        <v>0</v>
      </c>
      <c r="J41" s="44">
        <f t="shared" si="3"/>
        <v>0</v>
      </c>
      <c r="K41" s="27"/>
    </row>
    <row r="42" spans="1:11" s="10" customFormat="1" ht="39.9" customHeight="1" x14ac:dyDescent="0.3">
      <c r="A42" s="71">
        <v>23</v>
      </c>
      <c r="B42" s="72" t="s">
        <v>31</v>
      </c>
      <c r="C42" s="102" t="s">
        <v>3</v>
      </c>
      <c r="D42" s="81">
        <v>25</v>
      </c>
      <c r="E42" s="82"/>
      <c r="F42" s="83"/>
      <c r="G42" s="51">
        <f t="shared" si="0"/>
        <v>0</v>
      </c>
      <c r="H42" s="43">
        <f t="shared" si="1"/>
        <v>0</v>
      </c>
      <c r="I42" s="44">
        <f t="shared" si="2"/>
        <v>0</v>
      </c>
      <c r="J42" s="44">
        <f t="shared" si="3"/>
        <v>0</v>
      </c>
      <c r="K42" s="27"/>
    </row>
    <row r="43" spans="1:11" s="10" customFormat="1" ht="39.9" customHeight="1" x14ac:dyDescent="0.3">
      <c r="A43" s="71">
        <v>24</v>
      </c>
      <c r="B43" s="72" t="s">
        <v>32</v>
      </c>
      <c r="C43" s="102" t="s">
        <v>3</v>
      </c>
      <c r="D43" s="81">
        <v>40</v>
      </c>
      <c r="E43" s="82"/>
      <c r="F43" s="83"/>
      <c r="G43" s="51">
        <f t="shared" si="0"/>
        <v>0</v>
      </c>
      <c r="H43" s="43">
        <f t="shared" si="1"/>
        <v>0</v>
      </c>
      <c r="I43" s="44">
        <f t="shared" si="2"/>
        <v>0</v>
      </c>
      <c r="J43" s="44">
        <f t="shared" si="3"/>
        <v>0</v>
      </c>
      <c r="K43" s="27"/>
    </row>
    <row r="44" spans="1:11" s="10" customFormat="1" ht="39.9" customHeight="1" x14ac:dyDescent="0.3">
      <c r="A44" s="71">
        <v>25</v>
      </c>
      <c r="B44" s="72" t="s">
        <v>57</v>
      </c>
      <c r="C44" s="102" t="s">
        <v>3</v>
      </c>
      <c r="D44" s="81">
        <v>80</v>
      </c>
      <c r="E44" s="82"/>
      <c r="F44" s="83"/>
      <c r="G44" s="51">
        <f t="shared" si="0"/>
        <v>0</v>
      </c>
      <c r="H44" s="43">
        <f t="shared" si="1"/>
        <v>0</v>
      </c>
      <c r="I44" s="44">
        <f t="shared" si="2"/>
        <v>0</v>
      </c>
      <c r="J44" s="44">
        <f t="shared" si="3"/>
        <v>0</v>
      </c>
      <c r="K44" s="27"/>
    </row>
    <row r="45" spans="1:11" s="10" customFormat="1" ht="39.9" customHeight="1" x14ac:dyDescent="0.3">
      <c r="A45" s="71">
        <v>26</v>
      </c>
      <c r="B45" s="72" t="s">
        <v>58</v>
      </c>
      <c r="C45" s="102" t="s">
        <v>3</v>
      </c>
      <c r="D45" s="81">
        <v>50</v>
      </c>
      <c r="E45" s="82"/>
      <c r="F45" s="83"/>
      <c r="G45" s="51">
        <f t="shared" si="0"/>
        <v>0</v>
      </c>
      <c r="H45" s="43">
        <f t="shared" si="1"/>
        <v>0</v>
      </c>
      <c r="I45" s="44">
        <f t="shared" si="2"/>
        <v>0</v>
      </c>
      <c r="J45" s="44">
        <f t="shared" si="3"/>
        <v>0</v>
      </c>
      <c r="K45" s="27"/>
    </row>
    <row r="46" spans="1:11" s="10" customFormat="1" ht="39.9" customHeight="1" x14ac:dyDescent="0.3">
      <c r="A46" s="71">
        <v>27</v>
      </c>
      <c r="B46" s="72" t="s">
        <v>56</v>
      </c>
      <c r="C46" s="102" t="s">
        <v>3</v>
      </c>
      <c r="D46" s="81">
        <v>40</v>
      </c>
      <c r="E46" s="82"/>
      <c r="F46" s="83"/>
      <c r="G46" s="51">
        <f t="shared" si="0"/>
        <v>0</v>
      </c>
      <c r="H46" s="43">
        <f t="shared" si="1"/>
        <v>0</v>
      </c>
      <c r="I46" s="44">
        <f t="shared" si="2"/>
        <v>0</v>
      </c>
      <c r="J46" s="44">
        <f t="shared" si="3"/>
        <v>0</v>
      </c>
      <c r="K46" s="27"/>
    </row>
    <row r="47" spans="1:11" s="10" customFormat="1" ht="39.9" customHeight="1" x14ac:dyDescent="0.3">
      <c r="A47" s="71">
        <v>28</v>
      </c>
      <c r="B47" s="72" t="s">
        <v>33</v>
      </c>
      <c r="C47" s="102" t="s">
        <v>3</v>
      </c>
      <c r="D47" s="81">
        <v>30</v>
      </c>
      <c r="E47" s="82"/>
      <c r="F47" s="83"/>
      <c r="G47" s="51">
        <f t="shared" si="0"/>
        <v>0</v>
      </c>
      <c r="H47" s="43">
        <f t="shared" si="1"/>
        <v>0</v>
      </c>
      <c r="I47" s="44">
        <f t="shared" si="2"/>
        <v>0</v>
      </c>
      <c r="J47" s="44">
        <f t="shared" si="3"/>
        <v>0</v>
      </c>
      <c r="K47" s="27"/>
    </row>
    <row r="48" spans="1:11" s="10" customFormat="1" ht="39.9" customHeight="1" x14ac:dyDescent="0.3">
      <c r="A48" s="71">
        <v>29</v>
      </c>
      <c r="B48" s="72" t="s">
        <v>138</v>
      </c>
      <c r="C48" s="102" t="s">
        <v>5</v>
      </c>
      <c r="D48" s="81">
        <v>12</v>
      </c>
      <c r="E48" s="82"/>
      <c r="F48" s="83"/>
      <c r="G48" s="51">
        <f t="shared" si="0"/>
        <v>0</v>
      </c>
      <c r="H48" s="43">
        <f t="shared" si="1"/>
        <v>0</v>
      </c>
      <c r="I48" s="44">
        <f t="shared" si="2"/>
        <v>0</v>
      </c>
      <c r="J48" s="44">
        <f t="shared" si="3"/>
        <v>0</v>
      </c>
      <c r="K48" s="27"/>
    </row>
    <row r="49" spans="1:11" s="10" customFormat="1" ht="39.9" customHeight="1" x14ac:dyDescent="0.3">
      <c r="A49" s="71">
        <v>30</v>
      </c>
      <c r="B49" s="72" t="s">
        <v>47</v>
      </c>
      <c r="C49" s="102" t="s">
        <v>3</v>
      </c>
      <c r="D49" s="81">
        <v>10</v>
      </c>
      <c r="E49" s="82"/>
      <c r="F49" s="83"/>
      <c r="G49" s="51">
        <f t="shared" si="0"/>
        <v>0</v>
      </c>
      <c r="H49" s="43">
        <f t="shared" si="1"/>
        <v>0</v>
      </c>
      <c r="I49" s="44">
        <f t="shared" si="2"/>
        <v>0</v>
      </c>
      <c r="J49" s="44">
        <f t="shared" si="3"/>
        <v>0</v>
      </c>
      <c r="K49" s="27"/>
    </row>
    <row r="50" spans="1:11" s="10" customFormat="1" ht="39.9" customHeight="1" x14ac:dyDescent="0.3">
      <c r="A50" s="71">
        <v>31</v>
      </c>
      <c r="B50" s="72" t="s">
        <v>75</v>
      </c>
      <c r="C50" s="102" t="s">
        <v>3</v>
      </c>
      <c r="D50" s="81">
        <v>10</v>
      </c>
      <c r="E50" s="82"/>
      <c r="F50" s="83"/>
      <c r="G50" s="51">
        <f t="shared" si="0"/>
        <v>0</v>
      </c>
      <c r="H50" s="43">
        <f t="shared" si="1"/>
        <v>0</v>
      </c>
      <c r="I50" s="44">
        <f t="shared" si="2"/>
        <v>0</v>
      </c>
      <c r="J50" s="44">
        <f t="shared" si="3"/>
        <v>0</v>
      </c>
      <c r="K50" s="27"/>
    </row>
    <row r="51" spans="1:11" s="10" customFormat="1" ht="39.9" customHeight="1" x14ac:dyDescent="0.3">
      <c r="A51" s="71">
        <v>32</v>
      </c>
      <c r="B51" s="72" t="s">
        <v>76</v>
      </c>
      <c r="C51" s="102" t="s">
        <v>3</v>
      </c>
      <c r="D51" s="81">
        <v>5</v>
      </c>
      <c r="E51" s="82"/>
      <c r="F51" s="83"/>
      <c r="G51" s="51">
        <f t="shared" si="0"/>
        <v>0</v>
      </c>
      <c r="H51" s="43">
        <f t="shared" si="1"/>
        <v>0</v>
      </c>
      <c r="I51" s="44">
        <f t="shared" si="2"/>
        <v>0</v>
      </c>
      <c r="J51" s="44">
        <f t="shared" si="3"/>
        <v>0</v>
      </c>
      <c r="K51" s="27"/>
    </row>
    <row r="52" spans="1:11" s="10" customFormat="1" ht="39.9" customHeight="1" x14ac:dyDescent="0.3">
      <c r="A52" s="71">
        <v>33</v>
      </c>
      <c r="B52" s="72" t="s">
        <v>48</v>
      </c>
      <c r="C52" s="102" t="s">
        <v>3</v>
      </c>
      <c r="D52" s="81">
        <v>40</v>
      </c>
      <c r="E52" s="82"/>
      <c r="F52" s="83"/>
      <c r="G52" s="51">
        <f t="shared" si="0"/>
        <v>0</v>
      </c>
      <c r="H52" s="43">
        <f t="shared" si="1"/>
        <v>0</v>
      </c>
      <c r="I52" s="44">
        <f t="shared" si="2"/>
        <v>0</v>
      </c>
      <c r="J52" s="44">
        <f t="shared" si="3"/>
        <v>0</v>
      </c>
      <c r="K52" s="27"/>
    </row>
    <row r="53" spans="1:11" s="10" customFormat="1" ht="39.9" customHeight="1" x14ac:dyDescent="0.3">
      <c r="A53" s="71">
        <v>34</v>
      </c>
      <c r="B53" s="72" t="s">
        <v>49</v>
      </c>
      <c r="C53" s="102" t="s">
        <v>3</v>
      </c>
      <c r="D53" s="81">
        <v>40</v>
      </c>
      <c r="E53" s="82"/>
      <c r="F53" s="83"/>
      <c r="G53" s="51">
        <f t="shared" si="0"/>
        <v>0</v>
      </c>
      <c r="H53" s="43">
        <f t="shared" si="1"/>
        <v>0</v>
      </c>
      <c r="I53" s="44">
        <f t="shared" si="2"/>
        <v>0</v>
      </c>
      <c r="J53" s="44">
        <f t="shared" si="3"/>
        <v>0</v>
      </c>
      <c r="K53" s="27"/>
    </row>
    <row r="54" spans="1:11" s="10" customFormat="1" ht="39.9" customHeight="1" x14ac:dyDescent="0.3">
      <c r="A54" s="71">
        <v>35</v>
      </c>
      <c r="B54" s="72" t="s">
        <v>50</v>
      </c>
      <c r="C54" s="102" t="s">
        <v>3</v>
      </c>
      <c r="D54" s="81">
        <v>50</v>
      </c>
      <c r="E54" s="82"/>
      <c r="F54" s="83"/>
      <c r="G54" s="51">
        <f t="shared" si="0"/>
        <v>0</v>
      </c>
      <c r="H54" s="43">
        <f t="shared" si="1"/>
        <v>0</v>
      </c>
      <c r="I54" s="44">
        <f t="shared" si="2"/>
        <v>0</v>
      </c>
      <c r="J54" s="44">
        <f t="shared" si="3"/>
        <v>0</v>
      </c>
      <c r="K54" s="27"/>
    </row>
    <row r="55" spans="1:11" s="10" customFormat="1" ht="39.9" customHeight="1" x14ac:dyDescent="0.3">
      <c r="A55" s="71">
        <v>36</v>
      </c>
      <c r="B55" s="72" t="s">
        <v>115</v>
      </c>
      <c r="C55" s="102" t="s">
        <v>3</v>
      </c>
      <c r="D55" s="81">
        <v>55</v>
      </c>
      <c r="E55" s="82"/>
      <c r="F55" s="83"/>
      <c r="G55" s="51">
        <f t="shared" si="0"/>
        <v>0</v>
      </c>
      <c r="H55" s="43">
        <f t="shared" si="1"/>
        <v>0</v>
      </c>
      <c r="I55" s="44">
        <f t="shared" si="2"/>
        <v>0</v>
      </c>
      <c r="J55" s="44">
        <f t="shared" si="3"/>
        <v>0</v>
      </c>
      <c r="K55" s="27"/>
    </row>
    <row r="56" spans="1:11" s="10" customFormat="1" ht="39.9" customHeight="1" x14ac:dyDescent="0.3">
      <c r="A56" s="71">
        <v>37</v>
      </c>
      <c r="B56" s="72" t="s">
        <v>139</v>
      </c>
      <c r="C56" s="102" t="s">
        <v>3</v>
      </c>
      <c r="D56" s="81">
        <v>10</v>
      </c>
      <c r="E56" s="82"/>
      <c r="F56" s="83"/>
      <c r="G56" s="51">
        <f t="shared" si="0"/>
        <v>0</v>
      </c>
      <c r="H56" s="43">
        <f t="shared" si="1"/>
        <v>0</v>
      </c>
      <c r="I56" s="44">
        <f t="shared" si="2"/>
        <v>0</v>
      </c>
      <c r="J56" s="44">
        <f t="shared" si="3"/>
        <v>0</v>
      </c>
      <c r="K56" s="27"/>
    </row>
    <row r="57" spans="1:11" s="10" customFormat="1" ht="39.9" customHeight="1" x14ac:dyDescent="0.3">
      <c r="A57" s="71">
        <v>38</v>
      </c>
      <c r="B57" s="72" t="s">
        <v>140</v>
      </c>
      <c r="C57" s="102" t="s">
        <v>3</v>
      </c>
      <c r="D57" s="81">
        <v>10</v>
      </c>
      <c r="E57" s="82"/>
      <c r="F57" s="83"/>
      <c r="G57" s="51">
        <f t="shared" si="0"/>
        <v>0</v>
      </c>
      <c r="H57" s="43">
        <f t="shared" si="1"/>
        <v>0</v>
      </c>
      <c r="I57" s="44">
        <f t="shared" si="2"/>
        <v>0</v>
      </c>
      <c r="J57" s="44">
        <f t="shared" si="3"/>
        <v>0</v>
      </c>
      <c r="K57" s="27"/>
    </row>
    <row r="58" spans="1:11" s="10" customFormat="1" ht="39.9" customHeight="1" x14ac:dyDescent="0.3">
      <c r="A58" s="71">
        <v>39</v>
      </c>
      <c r="B58" s="72" t="s">
        <v>130</v>
      </c>
      <c r="C58" s="102" t="s">
        <v>3</v>
      </c>
      <c r="D58" s="81">
        <v>20</v>
      </c>
      <c r="E58" s="82"/>
      <c r="F58" s="83"/>
      <c r="G58" s="51">
        <f t="shared" si="0"/>
        <v>0</v>
      </c>
      <c r="H58" s="43">
        <f t="shared" si="1"/>
        <v>0</v>
      </c>
      <c r="I58" s="44">
        <f t="shared" si="2"/>
        <v>0</v>
      </c>
      <c r="J58" s="44">
        <f t="shared" si="3"/>
        <v>0</v>
      </c>
      <c r="K58" s="27"/>
    </row>
    <row r="59" spans="1:11" s="10" customFormat="1" ht="39.9" customHeight="1" x14ac:dyDescent="0.3">
      <c r="A59" s="71">
        <v>40</v>
      </c>
      <c r="B59" s="72" t="s">
        <v>131</v>
      </c>
      <c r="C59" s="102" t="s">
        <v>3</v>
      </c>
      <c r="D59" s="81">
        <v>15</v>
      </c>
      <c r="E59" s="82"/>
      <c r="F59" s="83"/>
      <c r="G59" s="51">
        <f t="shared" si="0"/>
        <v>0</v>
      </c>
      <c r="H59" s="43">
        <f t="shared" si="1"/>
        <v>0</v>
      </c>
      <c r="I59" s="44">
        <f t="shared" si="2"/>
        <v>0</v>
      </c>
      <c r="J59" s="44">
        <f t="shared" si="3"/>
        <v>0</v>
      </c>
      <c r="K59" s="27"/>
    </row>
    <row r="60" spans="1:11" s="10" customFormat="1" ht="39.9" customHeight="1" x14ac:dyDescent="0.3">
      <c r="A60" s="71">
        <v>41</v>
      </c>
      <c r="B60" s="72" t="s">
        <v>60</v>
      </c>
      <c r="C60" s="102" t="s">
        <v>3</v>
      </c>
      <c r="D60" s="81">
        <v>30</v>
      </c>
      <c r="E60" s="82"/>
      <c r="F60" s="83"/>
      <c r="G60" s="51">
        <f t="shared" si="0"/>
        <v>0</v>
      </c>
      <c r="H60" s="43">
        <f t="shared" si="1"/>
        <v>0</v>
      </c>
      <c r="I60" s="44">
        <f t="shared" si="2"/>
        <v>0</v>
      </c>
      <c r="J60" s="44">
        <f t="shared" si="3"/>
        <v>0</v>
      </c>
      <c r="K60" s="27"/>
    </row>
    <row r="61" spans="1:11" s="10" customFormat="1" ht="39.9" customHeight="1" x14ac:dyDescent="0.3">
      <c r="A61" s="71">
        <v>42</v>
      </c>
      <c r="B61" s="72" t="s">
        <v>61</v>
      </c>
      <c r="C61" s="102" t="s">
        <v>88</v>
      </c>
      <c r="D61" s="81">
        <v>10</v>
      </c>
      <c r="E61" s="82"/>
      <c r="F61" s="83"/>
      <c r="G61" s="51">
        <f t="shared" si="0"/>
        <v>0</v>
      </c>
      <c r="H61" s="43">
        <f t="shared" si="1"/>
        <v>0</v>
      </c>
      <c r="I61" s="44">
        <f t="shared" si="2"/>
        <v>0</v>
      </c>
      <c r="J61" s="44">
        <f t="shared" si="3"/>
        <v>0</v>
      </c>
      <c r="K61" s="27"/>
    </row>
    <row r="62" spans="1:11" s="10" customFormat="1" ht="39.9" customHeight="1" x14ac:dyDescent="0.3">
      <c r="A62" s="12">
        <v>43</v>
      </c>
      <c r="B62" s="72" t="s">
        <v>62</v>
      </c>
      <c r="C62" s="110" t="s">
        <v>88</v>
      </c>
      <c r="D62" s="80">
        <v>160</v>
      </c>
      <c r="E62" s="26"/>
      <c r="F62" s="17"/>
      <c r="G62" s="51">
        <f t="shared" si="0"/>
        <v>0</v>
      </c>
      <c r="H62" s="43">
        <f t="shared" si="1"/>
        <v>0</v>
      </c>
      <c r="I62" s="44">
        <f t="shared" si="2"/>
        <v>0</v>
      </c>
      <c r="J62" s="44">
        <f t="shared" si="3"/>
        <v>0</v>
      </c>
      <c r="K62" s="27"/>
    </row>
    <row r="63" spans="1:11" s="10" customFormat="1" ht="39.9" customHeight="1" x14ac:dyDescent="0.3">
      <c r="A63" s="71">
        <v>44</v>
      </c>
      <c r="B63" s="72" t="s">
        <v>132</v>
      </c>
      <c r="C63" s="102" t="s">
        <v>3</v>
      </c>
      <c r="D63" s="81">
        <v>20</v>
      </c>
      <c r="E63" s="82"/>
      <c r="F63" s="83"/>
      <c r="G63" s="84">
        <f t="shared" si="0"/>
        <v>0</v>
      </c>
      <c r="H63" s="85">
        <f t="shared" si="1"/>
        <v>0</v>
      </c>
      <c r="I63" s="86">
        <f t="shared" si="2"/>
        <v>0</v>
      </c>
      <c r="J63" s="86">
        <f t="shared" si="3"/>
        <v>0</v>
      </c>
      <c r="K63" s="87"/>
    </row>
    <row r="64" spans="1:11" s="10" customFormat="1" ht="39.9" customHeight="1" x14ac:dyDescent="0.3">
      <c r="A64" s="71">
        <v>45</v>
      </c>
      <c r="B64" s="72" t="s">
        <v>133</v>
      </c>
      <c r="C64" s="102" t="s">
        <v>3</v>
      </c>
      <c r="D64" s="81">
        <v>15</v>
      </c>
      <c r="E64" s="82"/>
      <c r="F64" s="83"/>
      <c r="G64" s="84">
        <f t="shared" si="0"/>
        <v>0</v>
      </c>
      <c r="H64" s="85">
        <f t="shared" si="1"/>
        <v>0</v>
      </c>
      <c r="I64" s="86">
        <f t="shared" si="2"/>
        <v>0</v>
      </c>
      <c r="J64" s="86">
        <f t="shared" si="3"/>
        <v>0</v>
      </c>
      <c r="K64" s="87"/>
    </row>
    <row r="65" spans="1:11" s="10" customFormat="1" ht="39.9" customHeight="1" x14ac:dyDescent="0.3">
      <c r="A65" s="71">
        <v>46</v>
      </c>
      <c r="B65" s="72" t="s">
        <v>63</v>
      </c>
      <c r="C65" s="102" t="s">
        <v>3</v>
      </c>
      <c r="D65" s="81">
        <v>45</v>
      </c>
      <c r="E65" s="82"/>
      <c r="F65" s="83"/>
      <c r="G65" s="84">
        <f t="shared" si="0"/>
        <v>0</v>
      </c>
      <c r="H65" s="85">
        <f t="shared" si="1"/>
        <v>0</v>
      </c>
      <c r="I65" s="86">
        <f t="shared" si="2"/>
        <v>0</v>
      </c>
      <c r="J65" s="86">
        <f t="shared" si="3"/>
        <v>0</v>
      </c>
      <c r="K65" s="87"/>
    </row>
    <row r="66" spans="1:11" s="10" customFormat="1" ht="39.9" customHeight="1" x14ac:dyDescent="0.3">
      <c r="A66" s="71">
        <v>47</v>
      </c>
      <c r="B66" s="72" t="s">
        <v>64</v>
      </c>
      <c r="C66" s="102" t="s">
        <v>3</v>
      </c>
      <c r="D66" s="81">
        <v>110</v>
      </c>
      <c r="E66" s="82"/>
      <c r="F66" s="83"/>
      <c r="G66" s="84">
        <f t="shared" si="0"/>
        <v>0</v>
      </c>
      <c r="H66" s="85">
        <f t="shared" si="1"/>
        <v>0</v>
      </c>
      <c r="I66" s="86">
        <f t="shared" si="2"/>
        <v>0</v>
      </c>
      <c r="J66" s="86">
        <f t="shared" si="3"/>
        <v>0</v>
      </c>
      <c r="K66" s="87"/>
    </row>
    <row r="67" spans="1:11" s="10" customFormat="1" ht="39.9" customHeight="1" x14ac:dyDescent="0.3">
      <c r="A67" s="71">
        <v>48</v>
      </c>
      <c r="B67" s="72" t="s">
        <v>65</v>
      </c>
      <c r="C67" s="102" t="s">
        <v>3</v>
      </c>
      <c r="D67" s="81">
        <v>18</v>
      </c>
      <c r="E67" s="82"/>
      <c r="F67" s="83"/>
      <c r="G67" s="84">
        <f t="shared" si="0"/>
        <v>0</v>
      </c>
      <c r="H67" s="85">
        <f t="shared" si="1"/>
        <v>0</v>
      </c>
      <c r="I67" s="86">
        <f t="shared" si="2"/>
        <v>0</v>
      </c>
      <c r="J67" s="86">
        <f t="shared" si="3"/>
        <v>0</v>
      </c>
      <c r="K67" s="87"/>
    </row>
    <row r="68" spans="1:11" s="10" customFormat="1" ht="39.9" customHeight="1" x14ac:dyDescent="0.3">
      <c r="A68" s="71">
        <v>49</v>
      </c>
      <c r="B68" s="72" t="s">
        <v>66</v>
      </c>
      <c r="C68" s="102" t="s">
        <v>3</v>
      </c>
      <c r="D68" s="81">
        <v>20</v>
      </c>
      <c r="E68" s="82"/>
      <c r="F68" s="83"/>
      <c r="G68" s="84">
        <f t="shared" si="0"/>
        <v>0</v>
      </c>
      <c r="H68" s="85">
        <f t="shared" si="1"/>
        <v>0</v>
      </c>
      <c r="I68" s="86">
        <f t="shared" si="2"/>
        <v>0</v>
      </c>
      <c r="J68" s="86">
        <f t="shared" si="3"/>
        <v>0</v>
      </c>
      <c r="K68" s="87"/>
    </row>
    <row r="69" spans="1:11" s="10" customFormat="1" ht="39.9" customHeight="1" x14ac:dyDescent="0.3">
      <c r="A69" s="71">
        <v>50</v>
      </c>
      <c r="B69" s="72" t="s">
        <v>120</v>
      </c>
      <c r="C69" s="102" t="s">
        <v>3</v>
      </c>
      <c r="D69" s="81">
        <v>12</v>
      </c>
      <c r="E69" s="82"/>
      <c r="F69" s="83"/>
      <c r="G69" s="84">
        <f t="shared" ref="G69:G92" si="4">E69*F69+E69</f>
        <v>0</v>
      </c>
      <c r="H69" s="85">
        <f t="shared" ref="H69:H92" si="5">D69*E69</f>
        <v>0</v>
      </c>
      <c r="I69" s="86">
        <f t="shared" ref="I69:I92" si="6">H69*F69</f>
        <v>0</v>
      </c>
      <c r="J69" s="86">
        <f t="shared" ref="J69:J92" si="7">H69+I69</f>
        <v>0</v>
      </c>
      <c r="K69" s="87"/>
    </row>
    <row r="70" spans="1:11" s="10" customFormat="1" ht="39.9" customHeight="1" x14ac:dyDescent="0.3">
      <c r="A70" s="71">
        <v>51</v>
      </c>
      <c r="B70" s="72" t="s">
        <v>121</v>
      </c>
      <c r="C70" s="102" t="s">
        <v>3</v>
      </c>
      <c r="D70" s="81">
        <v>10</v>
      </c>
      <c r="E70" s="82"/>
      <c r="F70" s="83"/>
      <c r="G70" s="84">
        <f t="shared" si="4"/>
        <v>0</v>
      </c>
      <c r="H70" s="85">
        <f t="shared" si="5"/>
        <v>0</v>
      </c>
      <c r="I70" s="86">
        <f t="shared" si="6"/>
        <v>0</v>
      </c>
      <c r="J70" s="86">
        <f t="shared" si="7"/>
        <v>0</v>
      </c>
      <c r="K70" s="87"/>
    </row>
    <row r="71" spans="1:11" s="10" customFormat="1" ht="39.9" customHeight="1" x14ac:dyDescent="0.3">
      <c r="A71" s="71">
        <v>52</v>
      </c>
      <c r="B71" s="72" t="s">
        <v>122</v>
      </c>
      <c r="C71" s="102" t="s">
        <v>3</v>
      </c>
      <c r="D71" s="81">
        <v>10</v>
      </c>
      <c r="E71" s="82"/>
      <c r="F71" s="83"/>
      <c r="G71" s="84">
        <f t="shared" si="4"/>
        <v>0</v>
      </c>
      <c r="H71" s="85">
        <f t="shared" si="5"/>
        <v>0</v>
      </c>
      <c r="I71" s="86">
        <f t="shared" si="6"/>
        <v>0</v>
      </c>
      <c r="J71" s="86">
        <f t="shared" si="7"/>
        <v>0</v>
      </c>
      <c r="K71" s="87"/>
    </row>
    <row r="72" spans="1:11" s="10" customFormat="1" ht="39.9" customHeight="1" x14ac:dyDescent="0.3">
      <c r="A72" s="71">
        <v>53</v>
      </c>
      <c r="B72" s="72" t="s">
        <v>134</v>
      </c>
      <c r="C72" s="102" t="s">
        <v>3</v>
      </c>
      <c r="D72" s="81">
        <v>10</v>
      </c>
      <c r="E72" s="82"/>
      <c r="F72" s="83"/>
      <c r="G72" s="84">
        <f t="shared" si="4"/>
        <v>0</v>
      </c>
      <c r="H72" s="85">
        <f t="shared" si="5"/>
        <v>0</v>
      </c>
      <c r="I72" s="86">
        <f t="shared" si="6"/>
        <v>0</v>
      </c>
      <c r="J72" s="86">
        <f t="shared" si="7"/>
        <v>0</v>
      </c>
      <c r="K72" s="87"/>
    </row>
    <row r="73" spans="1:11" s="10" customFormat="1" ht="39.9" customHeight="1" x14ac:dyDescent="0.3">
      <c r="A73" s="71">
        <v>54</v>
      </c>
      <c r="B73" s="72" t="s">
        <v>141</v>
      </c>
      <c r="C73" s="102" t="s">
        <v>3</v>
      </c>
      <c r="D73" s="81">
        <v>10</v>
      </c>
      <c r="E73" s="82"/>
      <c r="F73" s="83"/>
      <c r="G73" s="84">
        <f t="shared" si="4"/>
        <v>0</v>
      </c>
      <c r="H73" s="85">
        <f t="shared" si="5"/>
        <v>0</v>
      </c>
      <c r="I73" s="86">
        <f t="shared" si="6"/>
        <v>0</v>
      </c>
      <c r="J73" s="86">
        <f t="shared" si="7"/>
        <v>0</v>
      </c>
      <c r="K73" s="87"/>
    </row>
    <row r="74" spans="1:11" s="10" customFormat="1" ht="39.9" customHeight="1" x14ac:dyDescent="0.3">
      <c r="A74" s="71">
        <v>55</v>
      </c>
      <c r="B74" s="72" t="s">
        <v>142</v>
      </c>
      <c r="C74" s="102" t="s">
        <v>3</v>
      </c>
      <c r="D74" s="81">
        <v>10</v>
      </c>
      <c r="E74" s="82"/>
      <c r="F74" s="83"/>
      <c r="G74" s="84">
        <f t="shared" si="4"/>
        <v>0</v>
      </c>
      <c r="H74" s="85">
        <f t="shared" si="5"/>
        <v>0</v>
      </c>
      <c r="I74" s="86">
        <f t="shared" si="6"/>
        <v>0</v>
      </c>
      <c r="J74" s="86">
        <f t="shared" si="7"/>
        <v>0</v>
      </c>
      <c r="K74" s="87"/>
    </row>
    <row r="75" spans="1:11" s="10" customFormat="1" ht="39.9" customHeight="1" x14ac:dyDescent="0.3">
      <c r="A75" s="71">
        <v>56</v>
      </c>
      <c r="B75" s="72" t="s">
        <v>143</v>
      </c>
      <c r="C75" s="102" t="s">
        <v>3</v>
      </c>
      <c r="D75" s="81">
        <v>5</v>
      </c>
      <c r="E75" s="82"/>
      <c r="F75" s="83"/>
      <c r="G75" s="84">
        <f t="shared" si="4"/>
        <v>0</v>
      </c>
      <c r="H75" s="85">
        <f t="shared" si="5"/>
        <v>0</v>
      </c>
      <c r="I75" s="86">
        <f t="shared" si="6"/>
        <v>0</v>
      </c>
      <c r="J75" s="86">
        <f t="shared" si="7"/>
        <v>0</v>
      </c>
      <c r="K75" s="87"/>
    </row>
    <row r="76" spans="1:11" s="10" customFormat="1" ht="39.9" customHeight="1" x14ac:dyDescent="0.3">
      <c r="A76" s="71">
        <v>57</v>
      </c>
      <c r="B76" s="72" t="s">
        <v>123</v>
      </c>
      <c r="C76" s="102" t="s">
        <v>3</v>
      </c>
      <c r="D76" s="81">
        <v>5</v>
      </c>
      <c r="E76" s="82"/>
      <c r="F76" s="83"/>
      <c r="G76" s="84">
        <f t="shared" si="4"/>
        <v>0</v>
      </c>
      <c r="H76" s="85">
        <f t="shared" si="5"/>
        <v>0</v>
      </c>
      <c r="I76" s="86">
        <f t="shared" si="6"/>
        <v>0</v>
      </c>
      <c r="J76" s="86">
        <f t="shared" si="7"/>
        <v>0</v>
      </c>
      <c r="K76" s="87"/>
    </row>
    <row r="77" spans="1:11" s="10" customFormat="1" ht="39.9" customHeight="1" x14ac:dyDescent="0.3">
      <c r="A77" s="71">
        <v>58</v>
      </c>
      <c r="B77" s="72" t="s">
        <v>70</v>
      </c>
      <c r="C77" s="102" t="s">
        <v>3</v>
      </c>
      <c r="D77" s="81">
        <v>130</v>
      </c>
      <c r="E77" s="82"/>
      <c r="F77" s="83"/>
      <c r="G77" s="84">
        <f t="shared" si="4"/>
        <v>0</v>
      </c>
      <c r="H77" s="85">
        <f t="shared" si="5"/>
        <v>0</v>
      </c>
      <c r="I77" s="86">
        <f t="shared" si="6"/>
        <v>0</v>
      </c>
      <c r="J77" s="86">
        <f t="shared" si="7"/>
        <v>0</v>
      </c>
      <c r="K77" s="87"/>
    </row>
    <row r="78" spans="1:11" s="10" customFormat="1" ht="39.9" customHeight="1" x14ac:dyDescent="0.3">
      <c r="A78" s="71">
        <v>59</v>
      </c>
      <c r="B78" s="72" t="s">
        <v>98</v>
      </c>
      <c r="C78" s="102" t="s">
        <v>3</v>
      </c>
      <c r="D78" s="81">
        <v>15</v>
      </c>
      <c r="E78" s="82"/>
      <c r="F78" s="83"/>
      <c r="G78" s="84">
        <f t="shared" si="4"/>
        <v>0</v>
      </c>
      <c r="H78" s="85">
        <f t="shared" si="5"/>
        <v>0</v>
      </c>
      <c r="I78" s="86">
        <f t="shared" si="6"/>
        <v>0</v>
      </c>
      <c r="J78" s="86">
        <f t="shared" si="7"/>
        <v>0</v>
      </c>
      <c r="K78" s="87"/>
    </row>
    <row r="79" spans="1:11" s="10" customFormat="1" ht="39.9" customHeight="1" x14ac:dyDescent="0.3">
      <c r="A79" s="71">
        <v>60</v>
      </c>
      <c r="B79" s="72" t="s">
        <v>69</v>
      </c>
      <c r="C79" s="102" t="s">
        <v>3</v>
      </c>
      <c r="D79" s="81">
        <v>6500</v>
      </c>
      <c r="E79" s="82"/>
      <c r="F79" s="83"/>
      <c r="G79" s="84">
        <f t="shared" si="4"/>
        <v>0</v>
      </c>
      <c r="H79" s="85">
        <f t="shared" si="5"/>
        <v>0</v>
      </c>
      <c r="I79" s="86">
        <f t="shared" si="6"/>
        <v>0</v>
      </c>
      <c r="J79" s="86">
        <f t="shared" si="7"/>
        <v>0</v>
      </c>
      <c r="K79" s="87"/>
    </row>
    <row r="80" spans="1:11" s="10" customFormat="1" ht="39.9" customHeight="1" x14ac:dyDescent="0.3">
      <c r="A80" s="71">
        <v>61</v>
      </c>
      <c r="B80" s="72" t="s">
        <v>68</v>
      </c>
      <c r="C80" s="102" t="s">
        <v>3</v>
      </c>
      <c r="D80" s="81">
        <v>40</v>
      </c>
      <c r="E80" s="82"/>
      <c r="F80" s="83"/>
      <c r="G80" s="84">
        <f t="shared" si="4"/>
        <v>0</v>
      </c>
      <c r="H80" s="85">
        <f t="shared" si="5"/>
        <v>0</v>
      </c>
      <c r="I80" s="86">
        <f t="shared" si="6"/>
        <v>0</v>
      </c>
      <c r="J80" s="86">
        <f t="shared" si="7"/>
        <v>0</v>
      </c>
      <c r="K80" s="87"/>
    </row>
    <row r="81" spans="1:11" s="10" customFormat="1" ht="39.9" customHeight="1" x14ac:dyDescent="0.3">
      <c r="A81" s="71">
        <v>62</v>
      </c>
      <c r="B81" s="72" t="s">
        <v>99</v>
      </c>
      <c r="C81" s="102" t="s">
        <v>3</v>
      </c>
      <c r="D81" s="81">
        <v>20</v>
      </c>
      <c r="E81" s="82"/>
      <c r="F81" s="83"/>
      <c r="G81" s="84">
        <f t="shared" si="4"/>
        <v>0</v>
      </c>
      <c r="H81" s="85">
        <f t="shared" si="5"/>
        <v>0</v>
      </c>
      <c r="I81" s="86">
        <f t="shared" si="6"/>
        <v>0</v>
      </c>
      <c r="J81" s="86">
        <f t="shared" si="7"/>
        <v>0</v>
      </c>
      <c r="K81" s="87"/>
    </row>
    <row r="82" spans="1:11" s="10" customFormat="1" ht="39.9" customHeight="1" x14ac:dyDescent="0.3">
      <c r="A82" s="71">
        <v>63</v>
      </c>
      <c r="B82" s="72" t="s">
        <v>144</v>
      </c>
      <c r="C82" s="102" t="s">
        <v>3</v>
      </c>
      <c r="D82" s="81">
        <v>10</v>
      </c>
      <c r="E82" s="82"/>
      <c r="F82" s="83"/>
      <c r="G82" s="84">
        <f t="shared" si="4"/>
        <v>0</v>
      </c>
      <c r="H82" s="85">
        <f t="shared" si="5"/>
        <v>0</v>
      </c>
      <c r="I82" s="86">
        <f t="shared" si="6"/>
        <v>0</v>
      </c>
      <c r="J82" s="86">
        <f t="shared" si="7"/>
        <v>0</v>
      </c>
      <c r="K82" s="87"/>
    </row>
    <row r="83" spans="1:11" s="10" customFormat="1" ht="39.9" customHeight="1" x14ac:dyDescent="0.3">
      <c r="A83" s="71">
        <v>64</v>
      </c>
      <c r="B83" s="72" t="s">
        <v>102</v>
      </c>
      <c r="C83" s="102" t="s">
        <v>3</v>
      </c>
      <c r="D83" s="81">
        <v>20</v>
      </c>
      <c r="E83" s="82"/>
      <c r="F83" s="83"/>
      <c r="G83" s="84">
        <f t="shared" si="4"/>
        <v>0</v>
      </c>
      <c r="H83" s="85">
        <f t="shared" si="5"/>
        <v>0</v>
      </c>
      <c r="I83" s="86">
        <f t="shared" si="6"/>
        <v>0</v>
      </c>
      <c r="J83" s="86">
        <f t="shared" si="7"/>
        <v>0</v>
      </c>
      <c r="K83" s="87"/>
    </row>
    <row r="84" spans="1:11" s="10" customFormat="1" ht="39.9" customHeight="1" x14ac:dyDescent="0.3">
      <c r="A84" s="71">
        <v>65</v>
      </c>
      <c r="B84" s="72" t="s">
        <v>135</v>
      </c>
      <c r="C84" s="102" t="s">
        <v>3</v>
      </c>
      <c r="D84" s="81">
        <v>1</v>
      </c>
      <c r="E84" s="82"/>
      <c r="F84" s="83"/>
      <c r="G84" s="84">
        <f t="shared" si="4"/>
        <v>0</v>
      </c>
      <c r="H84" s="85">
        <f t="shared" si="5"/>
        <v>0</v>
      </c>
      <c r="I84" s="86">
        <f t="shared" si="6"/>
        <v>0</v>
      </c>
      <c r="J84" s="86">
        <f t="shared" si="7"/>
        <v>0</v>
      </c>
      <c r="K84" s="87"/>
    </row>
    <row r="85" spans="1:11" s="10" customFormat="1" ht="39.9" customHeight="1" x14ac:dyDescent="0.3">
      <c r="A85" s="71">
        <v>66</v>
      </c>
      <c r="B85" s="72" t="s">
        <v>80</v>
      </c>
      <c r="C85" s="102" t="s">
        <v>3</v>
      </c>
      <c r="D85" s="81">
        <v>1</v>
      </c>
      <c r="E85" s="82"/>
      <c r="F85" s="83"/>
      <c r="G85" s="84">
        <f t="shared" si="4"/>
        <v>0</v>
      </c>
      <c r="H85" s="85">
        <f t="shared" si="5"/>
        <v>0</v>
      </c>
      <c r="I85" s="86">
        <f t="shared" si="6"/>
        <v>0</v>
      </c>
      <c r="J85" s="86">
        <f t="shared" si="7"/>
        <v>0</v>
      </c>
      <c r="K85" s="87"/>
    </row>
    <row r="86" spans="1:11" s="10" customFormat="1" ht="39.9" customHeight="1" x14ac:dyDescent="0.3">
      <c r="A86" s="71">
        <v>67</v>
      </c>
      <c r="B86" s="72" t="s">
        <v>145</v>
      </c>
      <c r="C86" s="102" t="s">
        <v>3</v>
      </c>
      <c r="D86" s="81">
        <v>1000</v>
      </c>
      <c r="E86" s="82"/>
      <c r="F86" s="83"/>
      <c r="G86" s="84">
        <f t="shared" si="4"/>
        <v>0</v>
      </c>
      <c r="H86" s="85">
        <f t="shared" si="5"/>
        <v>0</v>
      </c>
      <c r="I86" s="86">
        <f t="shared" si="6"/>
        <v>0</v>
      </c>
      <c r="J86" s="86">
        <f t="shared" si="7"/>
        <v>0</v>
      </c>
      <c r="K86" s="87"/>
    </row>
    <row r="87" spans="1:11" s="10" customFormat="1" ht="39.9" customHeight="1" x14ac:dyDescent="0.3">
      <c r="A87" s="71">
        <v>68</v>
      </c>
      <c r="B87" s="72" t="s">
        <v>77</v>
      </c>
      <c r="C87" s="102" t="s">
        <v>3</v>
      </c>
      <c r="D87" s="81">
        <v>10</v>
      </c>
      <c r="E87" s="82"/>
      <c r="F87" s="83"/>
      <c r="G87" s="84">
        <f t="shared" si="4"/>
        <v>0</v>
      </c>
      <c r="H87" s="85">
        <f t="shared" si="5"/>
        <v>0</v>
      </c>
      <c r="I87" s="86">
        <f t="shared" si="6"/>
        <v>0</v>
      </c>
      <c r="J87" s="86">
        <f t="shared" si="7"/>
        <v>0</v>
      </c>
      <c r="K87" s="87"/>
    </row>
    <row r="88" spans="1:11" s="10" customFormat="1" ht="39.9" customHeight="1" x14ac:dyDescent="0.3">
      <c r="A88" s="71">
        <v>69</v>
      </c>
      <c r="B88" s="72" t="s">
        <v>78</v>
      </c>
      <c r="C88" s="102" t="s">
        <v>3</v>
      </c>
      <c r="D88" s="81">
        <v>6</v>
      </c>
      <c r="E88" s="82"/>
      <c r="F88" s="83"/>
      <c r="G88" s="84">
        <f t="shared" si="4"/>
        <v>0</v>
      </c>
      <c r="H88" s="85">
        <f t="shared" si="5"/>
        <v>0</v>
      </c>
      <c r="I88" s="86">
        <f t="shared" si="6"/>
        <v>0</v>
      </c>
      <c r="J88" s="86">
        <f t="shared" si="7"/>
        <v>0</v>
      </c>
      <c r="K88" s="87"/>
    </row>
    <row r="89" spans="1:11" s="10" customFormat="1" ht="39.9" customHeight="1" x14ac:dyDescent="0.3">
      <c r="A89" s="71">
        <v>70</v>
      </c>
      <c r="B89" s="72" t="s">
        <v>79</v>
      </c>
      <c r="C89" s="102" t="s">
        <v>3</v>
      </c>
      <c r="D89" s="81">
        <v>10</v>
      </c>
      <c r="E89" s="82"/>
      <c r="F89" s="83"/>
      <c r="G89" s="84">
        <f t="shared" si="4"/>
        <v>0</v>
      </c>
      <c r="H89" s="85">
        <f t="shared" si="5"/>
        <v>0</v>
      </c>
      <c r="I89" s="86">
        <f t="shared" si="6"/>
        <v>0</v>
      </c>
      <c r="J89" s="86">
        <f t="shared" si="7"/>
        <v>0</v>
      </c>
      <c r="K89" s="87"/>
    </row>
    <row r="90" spans="1:11" s="10" customFormat="1" ht="39.9" customHeight="1" x14ac:dyDescent="0.3">
      <c r="A90" s="71">
        <v>71</v>
      </c>
      <c r="B90" s="72" t="s">
        <v>146</v>
      </c>
      <c r="C90" s="102" t="s">
        <v>3</v>
      </c>
      <c r="D90" s="81">
        <v>20</v>
      </c>
      <c r="E90" s="82"/>
      <c r="F90" s="83"/>
      <c r="G90" s="84">
        <f t="shared" si="4"/>
        <v>0</v>
      </c>
      <c r="H90" s="85">
        <f t="shared" si="5"/>
        <v>0</v>
      </c>
      <c r="I90" s="86">
        <f t="shared" si="6"/>
        <v>0</v>
      </c>
      <c r="J90" s="86">
        <f t="shared" si="7"/>
        <v>0</v>
      </c>
      <c r="K90" s="87"/>
    </row>
    <row r="91" spans="1:11" s="10" customFormat="1" ht="39.9" customHeight="1" x14ac:dyDescent="0.3">
      <c r="A91" s="71">
        <v>72</v>
      </c>
      <c r="B91" s="72" t="s">
        <v>112</v>
      </c>
      <c r="C91" s="102" t="s">
        <v>110</v>
      </c>
      <c r="D91" s="81">
        <v>500</v>
      </c>
      <c r="E91" s="82"/>
      <c r="F91" s="83"/>
      <c r="G91" s="84">
        <f t="shared" si="4"/>
        <v>0</v>
      </c>
      <c r="H91" s="85">
        <f t="shared" si="5"/>
        <v>0</v>
      </c>
      <c r="I91" s="86">
        <f t="shared" si="6"/>
        <v>0</v>
      </c>
      <c r="J91" s="86">
        <f t="shared" si="7"/>
        <v>0</v>
      </c>
      <c r="K91" s="87"/>
    </row>
    <row r="92" spans="1:11" s="10" customFormat="1" ht="39.9" customHeight="1" x14ac:dyDescent="0.3">
      <c r="A92" s="71">
        <v>73</v>
      </c>
      <c r="B92" s="72" t="s">
        <v>111</v>
      </c>
      <c r="C92" s="102" t="s">
        <v>110</v>
      </c>
      <c r="D92" s="81">
        <v>500</v>
      </c>
      <c r="E92" s="82"/>
      <c r="F92" s="83"/>
      <c r="G92" s="84">
        <f t="shared" si="4"/>
        <v>0</v>
      </c>
      <c r="H92" s="85">
        <f t="shared" si="5"/>
        <v>0</v>
      </c>
      <c r="I92" s="86">
        <f t="shared" si="6"/>
        <v>0</v>
      </c>
      <c r="J92" s="86">
        <f t="shared" si="7"/>
        <v>0</v>
      </c>
      <c r="K92" s="87"/>
    </row>
    <row r="93" spans="1:11" s="10" customFormat="1" ht="39.9" customHeight="1" x14ac:dyDescent="0.3">
      <c r="A93" s="28" t="s">
        <v>83</v>
      </c>
      <c r="B93" s="29"/>
      <c r="C93" s="93"/>
      <c r="D93" s="62"/>
      <c r="E93" s="30"/>
      <c r="F93" s="31"/>
      <c r="G93" s="30"/>
      <c r="H93" s="45"/>
      <c r="I93" s="46"/>
      <c r="J93" s="45"/>
      <c r="K93" s="34"/>
    </row>
    <row r="94" spans="1:11" s="10" customFormat="1" ht="39.9" customHeight="1" x14ac:dyDescent="0.3">
      <c r="A94" s="71">
        <v>74</v>
      </c>
      <c r="B94" s="72" t="s">
        <v>34</v>
      </c>
      <c r="C94" s="102" t="s">
        <v>3</v>
      </c>
      <c r="D94" s="81">
        <v>1300</v>
      </c>
      <c r="E94" s="82"/>
      <c r="F94" s="83"/>
      <c r="G94" s="84">
        <f>E94*F94+E94</f>
        <v>0</v>
      </c>
      <c r="H94" s="85">
        <f>D94*E94</f>
        <v>0</v>
      </c>
      <c r="I94" s="86">
        <f>H94*F94</f>
        <v>0</v>
      </c>
      <c r="J94" s="86">
        <f>H94+I94</f>
        <v>0</v>
      </c>
      <c r="K94" s="87"/>
    </row>
    <row r="95" spans="1:11" s="10" customFormat="1" ht="39.9" customHeight="1" x14ac:dyDescent="0.3">
      <c r="A95" s="71">
        <v>75</v>
      </c>
      <c r="B95" s="72" t="s">
        <v>35</v>
      </c>
      <c r="C95" s="102" t="s">
        <v>3</v>
      </c>
      <c r="D95" s="81">
        <v>900</v>
      </c>
      <c r="E95" s="82"/>
      <c r="F95" s="83"/>
      <c r="G95" s="84">
        <f>E95*F95+E95</f>
        <v>0</v>
      </c>
      <c r="H95" s="85">
        <f>D95*E95</f>
        <v>0</v>
      </c>
      <c r="I95" s="86">
        <f>H95*F95</f>
        <v>0</v>
      </c>
      <c r="J95" s="86">
        <f>H95+I95</f>
        <v>0</v>
      </c>
      <c r="K95" s="87"/>
    </row>
    <row r="96" spans="1:11" s="10" customFormat="1" ht="39.9" customHeight="1" x14ac:dyDescent="0.3">
      <c r="A96" s="71">
        <v>76</v>
      </c>
      <c r="B96" s="72" t="s">
        <v>36</v>
      </c>
      <c r="C96" s="102" t="s">
        <v>3</v>
      </c>
      <c r="D96" s="81">
        <v>3500</v>
      </c>
      <c r="E96" s="82"/>
      <c r="F96" s="83"/>
      <c r="G96" s="84">
        <f t="shared" ref="G96:G108" si="8">E96*F96+E96</f>
        <v>0</v>
      </c>
      <c r="H96" s="85">
        <f t="shared" ref="H96:H108" si="9">D96*E96</f>
        <v>0</v>
      </c>
      <c r="I96" s="86">
        <f t="shared" ref="I96:I108" si="10">H96*F96</f>
        <v>0</v>
      </c>
      <c r="J96" s="86">
        <f t="shared" ref="J96:J108" si="11">H96+I96</f>
        <v>0</v>
      </c>
      <c r="K96" s="87"/>
    </row>
    <row r="97" spans="1:12" s="10" customFormat="1" ht="39.9" customHeight="1" x14ac:dyDescent="0.3">
      <c r="A97" s="71">
        <v>77</v>
      </c>
      <c r="B97" s="72" t="s">
        <v>37</v>
      </c>
      <c r="C97" s="102" t="s">
        <v>3</v>
      </c>
      <c r="D97" s="81">
        <v>1760</v>
      </c>
      <c r="E97" s="82"/>
      <c r="F97" s="83"/>
      <c r="G97" s="84">
        <f t="shared" si="8"/>
        <v>0</v>
      </c>
      <c r="H97" s="85">
        <f t="shared" si="9"/>
        <v>0</v>
      </c>
      <c r="I97" s="86">
        <f t="shared" si="10"/>
        <v>0</v>
      </c>
      <c r="J97" s="86">
        <f t="shared" si="11"/>
        <v>0</v>
      </c>
      <c r="K97" s="87"/>
    </row>
    <row r="98" spans="1:12" ht="39.9" customHeight="1" x14ac:dyDescent="0.25">
      <c r="A98" s="71">
        <v>78</v>
      </c>
      <c r="B98" s="72" t="s">
        <v>12</v>
      </c>
      <c r="C98" s="102" t="s">
        <v>3</v>
      </c>
      <c r="D98" s="81">
        <v>2000</v>
      </c>
      <c r="E98" s="82"/>
      <c r="F98" s="83"/>
      <c r="G98" s="84">
        <f t="shared" si="8"/>
        <v>0</v>
      </c>
      <c r="H98" s="85">
        <f t="shared" si="9"/>
        <v>0</v>
      </c>
      <c r="I98" s="86">
        <f t="shared" si="10"/>
        <v>0</v>
      </c>
      <c r="J98" s="86">
        <f t="shared" si="11"/>
        <v>0</v>
      </c>
      <c r="K98" s="87"/>
      <c r="L98" s="10"/>
    </row>
    <row r="99" spans="1:12" s="10" customFormat="1" ht="39.9" customHeight="1" x14ac:dyDescent="0.3">
      <c r="A99" s="71">
        <v>79</v>
      </c>
      <c r="B99" s="72" t="s">
        <v>13</v>
      </c>
      <c r="C99" s="102" t="s">
        <v>3</v>
      </c>
      <c r="D99" s="81">
        <v>6800</v>
      </c>
      <c r="E99" s="82"/>
      <c r="F99" s="83"/>
      <c r="G99" s="84">
        <f t="shared" si="8"/>
        <v>0</v>
      </c>
      <c r="H99" s="85">
        <f t="shared" si="9"/>
        <v>0</v>
      </c>
      <c r="I99" s="86">
        <f t="shared" si="10"/>
        <v>0</v>
      </c>
      <c r="J99" s="86">
        <f t="shared" si="11"/>
        <v>0</v>
      </c>
      <c r="K99" s="87"/>
    </row>
    <row r="100" spans="1:12" s="10" customFormat="1" ht="39.9" customHeight="1" x14ac:dyDescent="0.3">
      <c r="A100" s="71">
        <v>80</v>
      </c>
      <c r="B100" s="72" t="s">
        <v>14</v>
      </c>
      <c r="C100" s="102" t="s">
        <v>3</v>
      </c>
      <c r="D100" s="81">
        <v>2400</v>
      </c>
      <c r="E100" s="82"/>
      <c r="F100" s="83"/>
      <c r="G100" s="84">
        <f t="shared" si="8"/>
        <v>0</v>
      </c>
      <c r="H100" s="85">
        <f t="shared" si="9"/>
        <v>0</v>
      </c>
      <c r="I100" s="86">
        <f t="shared" si="10"/>
        <v>0</v>
      </c>
      <c r="J100" s="86">
        <f t="shared" si="11"/>
        <v>0</v>
      </c>
      <c r="K100" s="87"/>
    </row>
    <row r="101" spans="1:12" s="10" customFormat="1" ht="39.9" customHeight="1" x14ac:dyDescent="0.3">
      <c r="A101" s="71">
        <v>81</v>
      </c>
      <c r="B101" s="72" t="s">
        <v>15</v>
      </c>
      <c r="C101" s="102" t="s">
        <v>3</v>
      </c>
      <c r="D101" s="81">
        <v>500</v>
      </c>
      <c r="E101" s="82"/>
      <c r="F101" s="83"/>
      <c r="G101" s="84">
        <f t="shared" si="8"/>
        <v>0</v>
      </c>
      <c r="H101" s="85">
        <f t="shared" si="9"/>
        <v>0</v>
      </c>
      <c r="I101" s="86">
        <f t="shared" si="10"/>
        <v>0</v>
      </c>
      <c r="J101" s="86">
        <f t="shared" si="11"/>
        <v>0</v>
      </c>
      <c r="K101" s="87"/>
    </row>
    <row r="102" spans="1:12" s="10" customFormat="1" ht="39.9" customHeight="1" x14ac:dyDescent="0.3">
      <c r="A102" s="71">
        <v>82</v>
      </c>
      <c r="B102" s="72" t="s">
        <v>16</v>
      </c>
      <c r="C102" s="102" t="s">
        <v>3</v>
      </c>
      <c r="D102" s="81">
        <v>100</v>
      </c>
      <c r="E102" s="82"/>
      <c r="F102" s="83"/>
      <c r="G102" s="84">
        <f t="shared" si="8"/>
        <v>0</v>
      </c>
      <c r="H102" s="85">
        <f t="shared" si="9"/>
        <v>0</v>
      </c>
      <c r="I102" s="86">
        <f t="shared" si="10"/>
        <v>0</v>
      </c>
      <c r="J102" s="86">
        <f t="shared" si="11"/>
        <v>0</v>
      </c>
      <c r="K102" s="87"/>
    </row>
    <row r="103" spans="1:12" s="10" customFormat="1" ht="39.9" customHeight="1" x14ac:dyDescent="0.3">
      <c r="A103" s="71">
        <v>83</v>
      </c>
      <c r="B103" s="72" t="s">
        <v>71</v>
      </c>
      <c r="C103" s="102" t="s">
        <v>3</v>
      </c>
      <c r="D103" s="81">
        <v>100</v>
      </c>
      <c r="E103" s="82"/>
      <c r="F103" s="83"/>
      <c r="G103" s="84">
        <f t="shared" si="8"/>
        <v>0</v>
      </c>
      <c r="H103" s="85">
        <f t="shared" si="9"/>
        <v>0</v>
      </c>
      <c r="I103" s="86">
        <f t="shared" si="10"/>
        <v>0</v>
      </c>
      <c r="J103" s="86">
        <f t="shared" si="11"/>
        <v>0</v>
      </c>
      <c r="K103" s="87"/>
    </row>
    <row r="104" spans="1:12" s="10" customFormat="1" ht="39.9" customHeight="1" x14ac:dyDescent="0.3">
      <c r="A104" s="71">
        <v>84</v>
      </c>
      <c r="B104" s="72" t="s">
        <v>38</v>
      </c>
      <c r="C104" s="102" t="s">
        <v>3</v>
      </c>
      <c r="D104" s="81">
        <v>13000</v>
      </c>
      <c r="E104" s="82"/>
      <c r="F104" s="83"/>
      <c r="G104" s="84">
        <f t="shared" si="8"/>
        <v>0</v>
      </c>
      <c r="H104" s="85">
        <f t="shared" si="9"/>
        <v>0</v>
      </c>
      <c r="I104" s="86">
        <f t="shared" si="10"/>
        <v>0</v>
      </c>
      <c r="J104" s="86">
        <f t="shared" si="11"/>
        <v>0</v>
      </c>
      <c r="K104" s="87"/>
    </row>
    <row r="105" spans="1:12" s="10" customFormat="1" ht="39.9" customHeight="1" x14ac:dyDescent="0.3">
      <c r="A105" s="71">
        <v>85</v>
      </c>
      <c r="B105" s="72" t="s">
        <v>94</v>
      </c>
      <c r="C105" s="102" t="s">
        <v>3</v>
      </c>
      <c r="D105" s="81">
        <v>11000</v>
      </c>
      <c r="E105" s="82"/>
      <c r="F105" s="83"/>
      <c r="G105" s="84">
        <f t="shared" si="8"/>
        <v>0</v>
      </c>
      <c r="H105" s="85">
        <f t="shared" si="9"/>
        <v>0</v>
      </c>
      <c r="I105" s="86">
        <f t="shared" si="10"/>
        <v>0</v>
      </c>
      <c r="J105" s="86">
        <f t="shared" si="11"/>
        <v>0</v>
      </c>
      <c r="K105" s="87"/>
    </row>
    <row r="106" spans="1:12" s="10" customFormat="1" ht="39.9" customHeight="1" x14ac:dyDescent="0.3">
      <c r="A106" s="71">
        <v>86</v>
      </c>
      <c r="B106" s="72" t="s">
        <v>39</v>
      </c>
      <c r="C106" s="102" t="s">
        <v>3</v>
      </c>
      <c r="D106" s="81">
        <v>9000</v>
      </c>
      <c r="E106" s="82"/>
      <c r="F106" s="83"/>
      <c r="G106" s="84">
        <f t="shared" si="8"/>
        <v>0</v>
      </c>
      <c r="H106" s="85">
        <f t="shared" si="9"/>
        <v>0</v>
      </c>
      <c r="I106" s="86">
        <f t="shared" si="10"/>
        <v>0</v>
      </c>
      <c r="J106" s="86">
        <f t="shared" si="11"/>
        <v>0</v>
      </c>
      <c r="K106" s="87"/>
    </row>
    <row r="107" spans="1:12" s="10" customFormat="1" ht="39.9" customHeight="1" x14ac:dyDescent="0.3">
      <c r="A107" s="71">
        <v>87</v>
      </c>
      <c r="B107" s="72" t="s">
        <v>40</v>
      </c>
      <c r="C107" s="102" t="s">
        <v>3</v>
      </c>
      <c r="D107" s="81">
        <v>300</v>
      </c>
      <c r="E107" s="82"/>
      <c r="F107" s="83"/>
      <c r="G107" s="84">
        <f t="shared" si="8"/>
        <v>0</v>
      </c>
      <c r="H107" s="85">
        <f t="shared" si="9"/>
        <v>0</v>
      </c>
      <c r="I107" s="86">
        <f t="shared" si="10"/>
        <v>0</v>
      </c>
      <c r="J107" s="86">
        <f t="shared" si="11"/>
        <v>0</v>
      </c>
      <c r="K107" s="87"/>
    </row>
    <row r="108" spans="1:12" s="10" customFormat="1" ht="39.9" customHeight="1" x14ac:dyDescent="0.3">
      <c r="A108" s="71">
        <v>88</v>
      </c>
      <c r="B108" s="72" t="s">
        <v>41</v>
      </c>
      <c r="C108" s="102" t="s">
        <v>3</v>
      </c>
      <c r="D108" s="81">
        <v>2000</v>
      </c>
      <c r="E108" s="82"/>
      <c r="F108" s="83"/>
      <c r="G108" s="84">
        <f t="shared" si="8"/>
        <v>0</v>
      </c>
      <c r="H108" s="85">
        <f t="shared" si="9"/>
        <v>0</v>
      </c>
      <c r="I108" s="86">
        <f t="shared" si="10"/>
        <v>0</v>
      </c>
      <c r="J108" s="86">
        <f t="shared" si="11"/>
        <v>0</v>
      </c>
      <c r="K108" s="87"/>
    </row>
    <row r="109" spans="1:12" s="10" customFormat="1" ht="39.9" customHeight="1" x14ac:dyDescent="0.3">
      <c r="A109" s="32" t="s">
        <v>85</v>
      </c>
      <c r="B109" s="29"/>
      <c r="C109" s="93"/>
      <c r="D109" s="62"/>
      <c r="E109" s="30"/>
      <c r="F109" s="31"/>
      <c r="G109" s="30"/>
      <c r="H109" s="45"/>
      <c r="I109" s="45"/>
      <c r="J109" s="45"/>
      <c r="K109" s="33"/>
    </row>
    <row r="110" spans="1:12" s="10" customFormat="1" ht="39.9" customHeight="1" x14ac:dyDescent="0.3">
      <c r="A110" s="71">
        <v>89</v>
      </c>
      <c r="B110" s="72" t="s">
        <v>74</v>
      </c>
      <c r="C110" s="102" t="s">
        <v>3</v>
      </c>
      <c r="D110" s="81">
        <v>18</v>
      </c>
      <c r="E110" s="82"/>
      <c r="F110" s="83"/>
      <c r="G110" s="84">
        <f>E110*F110+E110</f>
        <v>0</v>
      </c>
      <c r="H110" s="85">
        <f>D110*E110</f>
        <v>0</v>
      </c>
      <c r="I110" s="86">
        <f>H110*F110</f>
        <v>0</v>
      </c>
      <c r="J110" s="86">
        <f>H110+I110</f>
        <v>0</v>
      </c>
      <c r="K110" s="87"/>
    </row>
    <row r="111" spans="1:12" s="10" customFormat="1" ht="39.9" customHeight="1" x14ac:dyDescent="0.3">
      <c r="A111" s="71">
        <v>90</v>
      </c>
      <c r="B111" s="72" t="s">
        <v>104</v>
      </c>
      <c r="C111" s="102" t="s">
        <v>3</v>
      </c>
      <c r="D111" s="81">
        <v>384</v>
      </c>
      <c r="E111" s="82"/>
      <c r="F111" s="83"/>
      <c r="G111" s="84">
        <f t="shared" ref="G111:G127" si="12">E111*F111+E111</f>
        <v>0</v>
      </c>
      <c r="H111" s="85">
        <f t="shared" ref="H111:H127" si="13">D111*E111</f>
        <v>0</v>
      </c>
      <c r="I111" s="86">
        <f t="shared" ref="I111:I127" si="14">H111*F111</f>
        <v>0</v>
      </c>
      <c r="J111" s="86">
        <f t="shared" ref="J111:J127" si="15">H111+I111</f>
        <v>0</v>
      </c>
      <c r="K111" s="87"/>
    </row>
    <row r="112" spans="1:12" s="10" customFormat="1" ht="39.9" customHeight="1" x14ac:dyDescent="0.3">
      <c r="A112" s="71">
        <v>91</v>
      </c>
      <c r="B112" s="72" t="s">
        <v>42</v>
      </c>
      <c r="C112" s="102" t="s">
        <v>3</v>
      </c>
      <c r="D112" s="81">
        <v>1800</v>
      </c>
      <c r="E112" s="82"/>
      <c r="F112" s="83"/>
      <c r="G112" s="84">
        <f t="shared" si="12"/>
        <v>0</v>
      </c>
      <c r="H112" s="85">
        <f t="shared" si="13"/>
        <v>0</v>
      </c>
      <c r="I112" s="86">
        <f t="shared" si="14"/>
        <v>0</v>
      </c>
      <c r="J112" s="86">
        <f t="shared" si="15"/>
        <v>0</v>
      </c>
      <c r="K112" s="87"/>
    </row>
    <row r="113" spans="1:12" s="10" customFormat="1" ht="39.9" customHeight="1" x14ac:dyDescent="0.3">
      <c r="A113" s="71">
        <v>92</v>
      </c>
      <c r="B113" s="72" t="s">
        <v>43</v>
      </c>
      <c r="C113" s="102" t="s">
        <v>3</v>
      </c>
      <c r="D113" s="81">
        <v>2200</v>
      </c>
      <c r="E113" s="82"/>
      <c r="F113" s="83"/>
      <c r="G113" s="84">
        <f t="shared" si="12"/>
        <v>0</v>
      </c>
      <c r="H113" s="85">
        <f t="shared" si="13"/>
        <v>0</v>
      </c>
      <c r="I113" s="86">
        <f t="shared" si="14"/>
        <v>0</v>
      </c>
      <c r="J113" s="86">
        <f t="shared" si="15"/>
        <v>0</v>
      </c>
      <c r="K113" s="87"/>
    </row>
    <row r="114" spans="1:12" s="10" customFormat="1" ht="39.9" customHeight="1" x14ac:dyDescent="0.25">
      <c r="A114" s="71">
        <v>93</v>
      </c>
      <c r="B114" s="72" t="s">
        <v>17</v>
      </c>
      <c r="C114" s="102" t="s">
        <v>3</v>
      </c>
      <c r="D114" s="81">
        <v>650</v>
      </c>
      <c r="E114" s="82"/>
      <c r="F114" s="83"/>
      <c r="G114" s="84">
        <f t="shared" si="12"/>
        <v>0</v>
      </c>
      <c r="H114" s="85">
        <f t="shared" si="13"/>
        <v>0</v>
      </c>
      <c r="I114" s="86">
        <f t="shared" si="14"/>
        <v>0</v>
      </c>
      <c r="J114" s="86">
        <f t="shared" si="15"/>
        <v>0</v>
      </c>
      <c r="K114" s="87"/>
      <c r="L114" s="2"/>
    </row>
    <row r="115" spans="1:12" s="10" customFormat="1" ht="39.9" customHeight="1" x14ac:dyDescent="0.3">
      <c r="A115" s="71">
        <v>94</v>
      </c>
      <c r="B115" s="72" t="s">
        <v>18</v>
      </c>
      <c r="C115" s="102" t="s">
        <v>3</v>
      </c>
      <c r="D115" s="81">
        <v>350</v>
      </c>
      <c r="E115" s="82"/>
      <c r="F115" s="83"/>
      <c r="G115" s="84">
        <f t="shared" si="12"/>
        <v>0</v>
      </c>
      <c r="H115" s="85">
        <f t="shared" si="13"/>
        <v>0</v>
      </c>
      <c r="I115" s="86">
        <f t="shared" si="14"/>
        <v>0</v>
      </c>
      <c r="J115" s="86">
        <f t="shared" si="15"/>
        <v>0</v>
      </c>
      <c r="K115" s="87"/>
    </row>
    <row r="116" spans="1:12" s="10" customFormat="1" ht="39.9" customHeight="1" x14ac:dyDescent="0.3">
      <c r="A116" s="71">
        <v>95</v>
      </c>
      <c r="B116" s="72" t="s">
        <v>19</v>
      </c>
      <c r="C116" s="102" t="s">
        <v>3</v>
      </c>
      <c r="D116" s="81">
        <v>750</v>
      </c>
      <c r="E116" s="82"/>
      <c r="F116" s="83"/>
      <c r="G116" s="84">
        <f t="shared" si="12"/>
        <v>0</v>
      </c>
      <c r="H116" s="85">
        <f t="shared" si="13"/>
        <v>0</v>
      </c>
      <c r="I116" s="86">
        <f t="shared" si="14"/>
        <v>0</v>
      </c>
      <c r="J116" s="86">
        <f t="shared" si="15"/>
        <v>0</v>
      </c>
      <c r="K116" s="87"/>
    </row>
    <row r="117" spans="1:12" ht="39.9" customHeight="1" x14ac:dyDescent="0.25">
      <c r="A117" s="71">
        <v>96</v>
      </c>
      <c r="B117" s="72" t="s">
        <v>109</v>
      </c>
      <c r="C117" s="102" t="s">
        <v>3</v>
      </c>
      <c r="D117" s="81">
        <v>800</v>
      </c>
      <c r="E117" s="82"/>
      <c r="F117" s="83"/>
      <c r="G117" s="84">
        <f t="shared" si="12"/>
        <v>0</v>
      </c>
      <c r="H117" s="85">
        <f t="shared" si="13"/>
        <v>0</v>
      </c>
      <c r="I117" s="86">
        <f t="shared" si="14"/>
        <v>0</v>
      </c>
      <c r="J117" s="86">
        <f t="shared" si="15"/>
        <v>0</v>
      </c>
      <c r="K117" s="87"/>
      <c r="L117" s="10"/>
    </row>
    <row r="118" spans="1:12" ht="39.9" customHeight="1" x14ac:dyDescent="0.25">
      <c r="A118" s="71">
        <v>97</v>
      </c>
      <c r="B118" s="72" t="s">
        <v>124</v>
      </c>
      <c r="C118" s="102" t="s">
        <v>3</v>
      </c>
      <c r="D118" s="88">
        <v>7500</v>
      </c>
      <c r="E118" s="82"/>
      <c r="F118" s="83"/>
      <c r="G118" s="84">
        <f t="shared" si="12"/>
        <v>0</v>
      </c>
      <c r="H118" s="85">
        <f t="shared" si="13"/>
        <v>0</v>
      </c>
      <c r="I118" s="86">
        <f t="shared" si="14"/>
        <v>0</v>
      </c>
      <c r="J118" s="86">
        <f t="shared" si="15"/>
        <v>0</v>
      </c>
      <c r="K118" s="87"/>
      <c r="L118" s="10"/>
    </row>
    <row r="119" spans="1:12" ht="39.9" customHeight="1" x14ac:dyDescent="0.25">
      <c r="A119" s="71">
        <v>98</v>
      </c>
      <c r="B119" s="72" t="s">
        <v>125</v>
      </c>
      <c r="C119" s="102" t="s">
        <v>3</v>
      </c>
      <c r="D119" s="88">
        <v>5500</v>
      </c>
      <c r="E119" s="82"/>
      <c r="F119" s="83"/>
      <c r="G119" s="84">
        <f t="shared" si="12"/>
        <v>0</v>
      </c>
      <c r="H119" s="85">
        <f t="shared" si="13"/>
        <v>0</v>
      </c>
      <c r="I119" s="86">
        <f t="shared" si="14"/>
        <v>0</v>
      </c>
      <c r="J119" s="86">
        <f t="shared" si="15"/>
        <v>0</v>
      </c>
      <c r="K119" s="87"/>
      <c r="L119" s="10"/>
    </row>
    <row r="120" spans="1:12" ht="39.9" customHeight="1" x14ac:dyDescent="0.25">
      <c r="A120" s="71">
        <v>99</v>
      </c>
      <c r="B120" s="72" t="s">
        <v>89</v>
      </c>
      <c r="C120" s="102" t="s">
        <v>4</v>
      </c>
      <c r="D120" s="81">
        <v>9</v>
      </c>
      <c r="E120" s="82"/>
      <c r="F120" s="83"/>
      <c r="G120" s="84">
        <f t="shared" si="12"/>
        <v>0</v>
      </c>
      <c r="H120" s="85">
        <f t="shared" si="13"/>
        <v>0</v>
      </c>
      <c r="I120" s="86">
        <f t="shared" si="14"/>
        <v>0</v>
      </c>
      <c r="J120" s="86">
        <f t="shared" si="15"/>
        <v>0</v>
      </c>
      <c r="K120" s="89"/>
      <c r="L120" s="10"/>
    </row>
    <row r="121" spans="1:12" s="35" customFormat="1" ht="39.9" customHeight="1" x14ac:dyDescent="0.3">
      <c r="A121" s="71">
        <v>100</v>
      </c>
      <c r="B121" s="72" t="s">
        <v>90</v>
      </c>
      <c r="C121" s="102" t="s">
        <v>4</v>
      </c>
      <c r="D121" s="81">
        <v>15</v>
      </c>
      <c r="E121" s="82"/>
      <c r="F121" s="83"/>
      <c r="G121" s="84">
        <f t="shared" si="12"/>
        <v>0</v>
      </c>
      <c r="H121" s="85">
        <f t="shared" si="13"/>
        <v>0</v>
      </c>
      <c r="I121" s="86">
        <f t="shared" si="14"/>
        <v>0</v>
      </c>
      <c r="J121" s="86">
        <f t="shared" si="15"/>
        <v>0</v>
      </c>
      <c r="K121" s="87"/>
      <c r="L121" s="10"/>
    </row>
    <row r="122" spans="1:12" s="35" customFormat="1" ht="39.9" customHeight="1" x14ac:dyDescent="0.3">
      <c r="A122" s="71">
        <v>101</v>
      </c>
      <c r="B122" s="72" t="s">
        <v>91</v>
      </c>
      <c r="C122" s="102" t="s">
        <v>4</v>
      </c>
      <c r="D122" s="81">
        <v>20</v>
      </c>
      <c r="E122" s="82"/>
      <c r="F122" s="83"/>
      <c r="G122" s="84">
        <f t="shared" si="12"/>
        <v>0</v>
      </c>
      <c r="H122" s="85">
        <f t="shared" si="13"/>
        <v>0</v>
      </c>
      <c r="I122" s="86">
        <f t="shared" si="14"/>
        <v>0</v>
      </c>
      <c r="J122" s="86">
        <f t="shared" si="15"/>
        <v>0</v>
      </c>
      <c r="K122" s="87"/>
      <c r="L122" s="10"/>
    </row>
    <row r="123" spans="1:12" s="35" customFormat="1" ht="39.9" customHeight="1" x14ac:dyDescent="0.3">
      <c r="A123" s="71">
        <v>102</v>
      </c>
      <c r="B123" s="72" t="s">
        <v>103</v>
      </c>
      <c r="C123" s="102" t="s">
        <v>3</v>
      </c>
      <c r="D123" s="81">
        <v>50</v>
      </c>
      <c r="E123" s="82"/>
      <c r="F123" s="83"/>
      <c r="G123" s="84">
        <f t="shared" si="12"/>
        <v>0</v>
      </c>
      <c r="H123" s="85">
        <f t="shared" si="13"/>
        <v>0</v>
      </c>
      <c r="I123" s="86">
        <f t="shared" si="14"/>
        <v>0</v>
      </c>
      <c r="J123" s="86">
        <f t="shared" si="15"/>
        <v>0</v>
      </c>
      <c r="K123" s="87"/>
      <c r="L123" s="10"/>
    </row>
    <row r="124" spans="1:12" s="35" customFormat="1" ht="39.9" customHeight="1" x14ac:dyDescent="0.3">
      <c r="A124" s="71">
        <v>103</v>
      </c>
      <c r="B124" s="72" t="s">
        <v>74</v>
      </c>
      <c r="C124" s="102" t="s">
        <v>3</v>
      </c>
      <c r="D124" s="81">
        <v>150</v>
      </c>
      <c r="E124" s="82"/>
      <c r="F124" s="83"/>
      <c r="G124" s="84">
        <f t="shared" si="12"/>
        <v>0</v>
      </c>
      <c r="H124" s="85">
        <f t="shared" si="13"/>
        <v>0</v>
      </c>
      <c r="I124" s="86">
        <f t="shared" si="14"/>
        <v>0</v>
      </c>
      <c r="J124" s="86">
        <f t="shared" si="15"/>
        <v>0</v>
      </c>
      <c r="K124" s="87"/>
      <c r="L124" s="10"/>
    </row>
    <row r="125" spans="1:12" s="35" customFormat="1" ht="39.9" customHeight="1" x14ac:dyDescent="0.3">
      <c r="A125" s="71">
        <v>104</v>
      </c>
      <c r="B125" s="72" t="s">
        <v>52</v>
      </c>
      <c r="C125" s="102" t="s">
        <v>3</v>
      </c>
      <c r="D125" s="81">
        <v>130</v>
      </c>
      <c r="E125" s="82"/>
      <c r="F125" s="83"/>
      <c r="G125" s="84">
        <f t="shared" si="12"/>
        <v>0</v>
      </c>
      <c r="H125" s="85">
        <f t="shared" si="13"/>
        <v>0</v>
      </c>
      <c r="I125" s="86">
        <f t="shared" si="14"/>
        <v>0</v>
      </c>
      <c r="J125" s="86">
        <f t="shared" si="15"/>
        <v>0</v>
      </c>
      <c r="K125" s="87"/>
      <c r="L125" s="10"/>
    </row>
    <row r="126" spans="1:12" s="35" customFormat="1" ht="39.9" customHeight="1" x14ac:dyDescent="0.3">
      <c r="A126" s="71">
        <v>105</v>
      </c>
      <c r="B126" s="72" t="s">
        <v>46</v>
      </c>
      <c r="C126" s="102" t="s">
        <v>3</v>
      </c>
      <c r="D126" s="81">
        <v>130</v>
      </c>
      <c r="E126" s="82"/>
      <c r="F126" s="83"/>
      <c r="G126" s="84">
        <f t="shared" si="12"/>
        <v>0</v>
      </c>
      <c r="H126" s="85">
        <f t="shared" si="13"/>
        <v>0</v>
      </c>
      <c r="I126" s="86">
        <f t="shared" si="14"/>
        <v>0</v>
      </c>
      <c r="J126" s="86">
        <f t="shared" si="15"/>
        <v>0</v>
      </c>
      <c r="K126" s="87"/>
      <c r="L126" s="10"/>
    </row>
    <row r="127" spans="1:12" s="35" customFormat="1" ht="39.9" customHeight="1" x14ac:dyDescent="0.3">
      <c r="A127" s="71">
        <v>106</v>
      </c>
      <c r="B127" s="72" t="s">
        <v>67</v>
      </c>
      <c r="C127" s="102" t="s">
        <v>3</v>
      </c>
      <c r="D127" s="81">
        <v>150</v>
      </c>
      <c r="E127" s="82"/>
      <c r="F127" s="83"/>
      <c r="G127" s="84">
        <f t="shared" si="12"/>
        <v>0</v>
      </c>
      <c r="H127" s="85">
        <f t="shared" si="13"/>
        <v>0</v>
      </c>
      <c r="I127" s="86">
        <f t="shared" si="14"/>
        <v>0</v>
      </c>
      <c r="J127" s="86">
        <f t="shared" si="15"/>
        <v>0</v>
      </c>
      <c r="K127" s="87"/>
      <c r="L127" s="10"/>
    </row>
    <row r="128" spans="1:12" s="37" customFormat="1" ht="39.9" customHeight="1" x14ac:dyDescent="0.2">
      <c r="A128" s="32" t="s">
        <v>84</v>
      </c>
      <c r="B128" s="29"/>
      <c r="C128" s="93"/>
      <c r="D128" s="62"/>
      <c r="E128" s="30"/>
      <c r="F128" s="31"/>
      <c r="G128" s="30"/>
      <c r="H128" s="45"/>
      <c r="I128" s="45"/>
      <c r="J128" s="45"/>
      <c r="K128" s="33"/>
      <c r="L128" s="10"/>
    </row>
    <row r="129" spans="1:12" s="35" customFormat="1" ht="39.9" customHeight="1" x14ac:dyDescent="0.3">
      <c r="A129" s="12">
        <v>107</v>
      </c>
      <c r="B129" s="72" t="s">
        <v>44</v>
      </c>
      <c r="C129" s="94" t="s">
        <v>45</v>
      </c>
      <c r="D129" s="73">
        <v>30</v>
      </c>
      <c r="E129" s="74"/>
      <c r="F129" s="75"/>
      <c r="G129" s="76">
        <f>E129*F129+E129</f>
        <v>0</v>
      </c>
      <c r="H129" s="77">
        <f>D129*E129</f>
        <v>0</v>
      </c>
      <c r="I129" s="78">
        <f>H129*F129</f>
        <v>0</v>
      </c>
      <c r="J129" s="78">
        <f>H129+I129</f>
        <v>0</v>
      </c>
      <c r="K129" s="27"/>
      <c r="L129" s="10"/>
    </row>
    <row r="130" spans="1:12" ht="39.9" customHeight="1" x14ac:dyDescent="0.25">
      <c r="A130" s="12">
        <v>108</v>
      </c>
      <c r="B130" s="72" t="s">
        <v>92</v>
      </c>
      <c r="C130" s="94" t="s">
        <v>4</v>
      </c>
      <c r="D130" s="73">
        <v>150</v>
      </c>
      <c r="E130" s="74"/>
      <c r="F130" s="75"/>
      <c r="G130" s="76">
        <f t="shared" ref="G130:G134" si="16">E130*F130+E130</f>
        <v>0</v>
      </c>
      <c r="H130" s="77">
        <f t="shared" ref="H130:H134" si="17">D130*E130</f>
        <v>0</v>
      </c>
      <c r="I130" s="78">
        <f t="shared" ref="I130:I134" si="18">H130*F130</f>
        <v>0</v>
      </c>
      <c r="J130" s="78">
        <f t="shared" ref="J130:J134" si="19">H130+I130</f>
        <v>0</v>
      </c>
      <c r="K130" s="27"/>
      <c r="L130" s="10"/>
    </row>
    <row r="131" spans="1:12" ht="39.9" customHeight="1" x14ac:dyDescent="0.25">
      <c r="A131" s="12">
        <v>109</v>
      </c>
      <c r="B131" s="79" t="s">
        <v>95</v>
      </c>
      <c r="C131" s="94" t="s">
        <v>45</v>
      </c>
      <c r="D131" s="80">
        <v>240</v>
      </c>
      <c r="E131" s="74"/>
      <c r="F131" s="75"/>
      <c r="G131" s="76">
        <f t="shared" si="16"/>
        <v>0</v>
      </c>
      <c r="H131" s="77">
        <f t="shared" si="17"/>
        <v>0</v>
      </c>
      <c r="I131" s="78">
        <f t="shared" si="18"/>
        <v>0</v>
      </c>
      <c r="J131" s="78">
        <f t="shared" si="19"/>
        <v>0</v>
      </c>
      <c r="K131" s="27"/>
      <c r="L131" s="10"/>
    </row>
    <row r="132" spans="1:12" ht="39.9" customHeight="1" x14ac:dyDescent="0.25">
      <c r="A132" s="12">
        <v>110</v>
      </c>
      <c r="B132" s="79" t="s">
        <v>93</v>
      </c>
      <c r="C132" s="94" t="s">
        <v>45</v>
      </c>
      <c r="D132" s="73">
        <v>12</v>
      </c>
      <c r="E132" s="74"/>
      <c r="F132" s="75"/>
      <c r="G132" s="76">
        <f t="shared" si="16"/>
        <v>0</v>
      </c>
      <c r="H132" s="77">
        <f t="shared" si="17"/>
        <v>0</v>
      </c>
      <c r="I132" s="78">
        <f t="shared" si="18"/>
        <v>0</v>
      </c>
      <c r="J132" s="78">
        <f t="shared" si="19"/>
        <v>0</v>
      </c>
      <c r="K132" s="27"/>
      <c r="L132" s="10"/>
    </row>
    <row r="133" spans="1:12" ht="39.9" customHeight="1" x14ac:dyDescent="0.25">
      <c r="A133" s="12">
        <v>111</v>
      </c>
      <c r="B133" s="79" t="s">
        <v>147</v>
      </c>
      <c r="C133" s="94" t="s">
        <v>148</v>
      </c>
      <c r="D133" s="73">
        <v>50</v>
      </c>
      <c r="E133" s="74"/>
      <c r="F133" s="75"/>
      <c r="G133" s="76">
        <f t="shared" si="16"/>
        <v>0</v>
      </c>
      <c r="H133" s="77">
        <f t="shared" si="17"/>
        <v>0</v>
      </c>
      <c r="I133" s="78">
        <f t="shared" si="18"/>
        <v>0</v>
      </c>
      <c r="J133" s="78">
        <f t="shared" si="19"/>
        <v>0</v>
      </c>
      <c r="K133" s="27"/>
    </row>
    <row r="134" spans="1:12" ht="39.9" customHeight="1" x14ac:dyDescent="0.25">
      <c r="A134" s="12">
        <v>112</v>
      </c>
      <c r="B134" s="72" t="s">
        <v>93</v>
      </c>
      <c r="C134" s="95" t="s">
        <v>45</v>
      </c>
      <c r="D134" s="73">
        <v>70</v>
      </c>
      <c r="E134" s="74"/>
      <c r="F134" s="75"/>
      <c r="G134" s="76">
        <f t="shared" si="16"/>
        <v>0</v>
      </c>
      <c r="H134" s="77">
        <f t="shared" si="17"/>
        <v>0</v>
      </c>
      <c r="I134" s="78">
        <f t="shared" si="18"/>
        <v>0</v>
      </c>
      <c r="J134" s="78">
        <f t="shared" si="19"/>
        <v>0</v>
      </c>
      <c r="K134" s="27"/>
    </row>
    <row r="135" spans="1:12" ht="39.9" customHeight="1" x14ac:dyDescent="0.25">
      <c r="A135" s="32" t="s">
        <v>114</v>
      </c>
      <c r="B135" s="29"/>
      <c r="C135" s="93"/>
      <c r="D135" s="62"/>
      <c r="E135" s="30"/>
      <c r="F135" s="31"/>
      <c r="G135" s="30"/>
      <c r="H135" s="45"/>
      <c r="I135" s="45"/>
      <c r="J135" s="45"/>
      <c r="K135" s="33"/>
    </row>
    <row r="136" spans="1:12" ht="39.9" customHeight="1" x14ac:dyDescent="0.25">
      <c r="A136" s="71">
        <v>113</v>
      </c>
      <c r="B136" s="79" t="s">
        <v>113</v>
      </c>
      <c r="C136" s="118" t="s">
        <v>3</v>
      </c>
      <c r="D136" s="119">
        <v>9</v>
      </c>
      <c r="E136" s="26"/>
      <c r="F136" s="17"/>
      <c r="G136" s="51">
        <f>E136*F136+E136</f>
        <v>0</v>
      </c>
      <c r="H136" s="43">
        <f>D136*E136</f>
        <v>0</v>
      </c>
      <c r="I136" s="44">
        <f>H136*F136</f>
        <v>0</v>
      </c>
      <c r="J136" s="44">
        <f>H136+I136</f>
        <v>0</v>
      </c>
      <c r="K136" s="27"/>
    </row>
    <row r="137" spans="1:12" ht="39.9" customHeight="1" thickBot="1" x14ac:dyDescent="0.3">
      <c r="A137" s="103">
        <v>114</v>
      </c>
      <c r="B137" s="120" t="s">
        <v>126</v>
      </c>
      <c r="C137" s="121" t="s">
        <v>3</v>
      </c>
      <c r="D137" s="122">
        <v>2</v>
      </c>
      <c r="E137" s="104"/>
      <c r="F137" s="105"/>
      <c r="G137" s="106">
        <f>E137*F137+E137</f>
        <v>0</v>
      </c>
      <c r="H137" s="107">
        <f>D137*E137</f>
        <v>0</v>
      </c>
      <c r="I137" s="108">
        <f>H137*F137</f>
        <v>0</v>
      </c>
      <c r="J137" s="108">
        <f>H137+I137</f>
        <v>0</v>
      </c>
      <c r="K137" s="109"/>
    </row>
    <row r="138" spans="1:12" ht="25.5" customHeight="1" thickBot="1" x14ac:dyDescent="0.3">
      <c r="A138" s="53"/>
      <c r="B138" s="115" t="s">
        <v>136</v>
      </c>
      <c r="C138" s="116"/>
      <c r="D138" s="117"/>
      <c r="E138" s="54"/>
      <c r="F138" s="55"/>
      <c r="G138" s="56"/>
      <c r="H138" s="57">
        <f>SUM(H20:H137)</f>
        <v>0</v>
      </c>
      <c r="I138" s="57">
        <f>SUM(I20:I137)</f>
        <v>0</v>
      </c>
      <c r="J138" s="57">
        <f>SUM(J20:J137)</f>
        <v>0</v>
      </c>
      <c r="K138" s="58"/>
    </row>
    <row r="139" spans="1:12" x14ac:dyDescent="0.25">
      <c r="A139" s="10"/>
      <c r="B139" s="10"/>
      <c r="C139" s="13"/>
      <c r="D139" s="63"/>
      <c r="E139" s="11"/>
      <c r="F139" s="18"/>
      <c r="G139" s="11"/>
      <c r="H139" s="24"/>
      <c r="I139" s="24"/>
      <c r="J139" s="24"/>
    </row>
    <row r="140" spans="1:12" x14ac:dyDescent="0.25">
      <c r="A140" s="10"/>
      <c r="B140" s="10"/>
      <c r="C140" s="13"/>
      <c r="D140" s="63"/>
      <c r="E140" s="11"/>
      <c r="F140" s="18"/>
      <c r="G140" s="11"/>
      <c r="H140" s="24"/>
      <c r="I140" s="24"/>
      <c r="J140" s="24"/>
    </row>
    <row r="141" spans="1:12" ht="13.8" x14ac:dyDescent="0.3">
      <c r="A141" s="36"/>
      <c r="B141" s="36"/>
      <c r="C141" s="96"/>
      <c r="D141" s="64"/>
      <c r="E141" s="38"/>
      <c r="F141" s="39"/>
      <c r="G141" s="52"/>
      <c r="H141" s="40"/>
      <c r="I141" s="40"/>
      <c r="J141" s="40"/>
      <c r="K141" s="40"/>
      <c r="L141" s="40"/>
    </row>
    <row r="142" spans="1:12" ht="15.6" x14ac:dyDescent="0.3">
      <c r="A142" s="3" t="s">
        <v>127</v>
      </c>
      <c r="B142" s="37"/>
      <c r="C142" s="96"/>
      <c r="D142" s="64"/>
      <c r="E142" s="38"/>
      <c r="F142" s="39"/>
      <c r="G142" s="52"/>
      <c r="H142" s="40"/>
      <c r="I142" s="40"/>
      <c r="J142" s="40"/>
      <c r="K142" s="40"/>
      <c r="L142" s="40"/>
    </row>
    <row r="143" spans="1:12" ht="15.6" x14ac:dyDescent="0.3">
      <c r="A143" s="3"/>
      <c r="B143" s="37"/>
      <c r="C143" s="96"/>
      <c r="D143" s="64"/>
      <c r="E143" s="38"/>
      <c r="F143" s="39"/>
      <c r="G143" s="52"/>
      <c r="H143" s="40"/>
      <c r="I143" s="40"/>
      <c r="J143" s="40"/>
      <c r="K143" s="40"/>
      <c r="L143" s="40"/>
    </row>
    <row r="144" spans="1:12" ht="15.6" x14ac:dyDescent="0.3">
      <c r="A144" s="3" t="s">
        <v>128</v>
      </c>
      <c r="B144" s="37"/>
      <c r="C144" s="96"/>
      <c r="D144" s="64"/>
      <c r="E144" s="38"/>
      <c r="F144" s="39"/>
      <c r="G144" s="52"/>
      <c r="H144" s="40"/>
      <c r="I144" s="40"/>
      <c r="J144" s="40"/>
      <c r="K144" s="40"/>
      <c r="L144" s="40"/>
    </row>
    <row r="145" spans="1:12" ht="13.8" x14ac:dyDescent="0.3">
      <c r="A145" s="37"/>
      <c r="B145" s="37"/>
      <c r="C145" s="96"/>
      <c r="D145" s="64"/>
      <c r="E145" s="38"/>
      <c r="F145" s="39"/>
      <c r="G145" s="52"/>
      <c r="H145" s="40"/>
      <c r="I145" s="40"/>
      <c r="J145" s="40"/>
      <c r="K145" s="40"/>
      <c r="L145" s="40"/>
    </row>
    <row r="146" spans="1:12" ht="15.6" x14ac:dyDescent="0.3">
      <c r="A146" s="3" t="s">
        <v>129</v>
      </c>
      <c r="B146" s="37"/>
      <c r="C146" s="96"/>
      <c r="D146" s="64"/>
      <c r="E146" s="38"/>
      <c r="F146" s="39"/>
      <c r="G146" s="52"/>
      <c r="H146" s="40"/>
      <c r="I146" s="40"/>
      <c r="J146" s="40"/>
      <c r="K146" s="40"/>
      <c r="L146" s="40"/>
    </row>
    <row r="147" spans="1:12" ht="15.6" x14ac:dyDescent="0.3">
      <c r="A147" s="3"/>
      <c r="B147" s="37"/>
      <c r="C147" s="96"/>
      <c r="D147" s="64"/>
      <c r="E147" s="38"/>
      <c r="F147" s="39"/>
      <c r="G147" s="52"/>
      <c r="H147" s="40"/>
      <c r="I147" s="40"/>
      <c r="J147" s="40"/>
      <c r="K147" s="40"/>
      <c r="L147" s="40"/>
    </row>
  </sheetData>
  <mergeCells count="3">
    <mergeCell ref="A18:K18"/>
    <mergeCell ref="A10:K10"/>
    <mergeCell ref="B138:D138"/>
  </mergeCells>
  <phoneticPr fontId="17" type="noConversion"/>
  <pageMargins left="0.31496062992125984" right="0" top="0.74803149606299213" bottom="0.47244094488188981" header="0.31496062992125984" footer="0.31496062992125984"/>
  <pageSetup paperSize="9" scale="74" orientation="portrait" r:id="rId1"/>
  <headerFooter>
    <oddFooter>Stranica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sanitetski materijal</vt:lpstr>
      <vt:lpstr>'sanitetski materijal'!Ispis_naslova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Rajkovic</dc:creator>
  <cp:lastModifiedBy>Fran Šalavarda</cp:lastModifiedBy>
  <cp:lastPrinted>2025-03-07T09:21:37Z</cp:lastPrinted>
  <dcterms:created xsi:type="dcterms:W3CDTF">2010-11-18T07:01:18Z</dcterms:created>
  <dcterms:modified xsi:type="dcterms:W3CDTF">2026-04-03T08:53:32Z</dcterms:modified>
</cp:coreProperties>
</file>